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iymalna\users\Public\Documents\Робоча\Сесия\2021\5 сесія VIII скликання\"/>
    </mc:Choice>
  </mc:AlternateContent>
  <bookViews>
    <workbookView xWindow="30" yWindow="75" windowWidth="25575" windowHeight="12180"/>
  </bookViews>
  <sheets>
    <sheet name="1" sheetId="1" r:id="rId1"/>
    <sheet name="2" sheetId="6" r:id="rId2"/>
    <sheet name="3" sheetId="4" r:id="rId3"/>
    <sheet name="5" sheetId="5" r:id="rId4"/>
    <sheet name="6" sheetId="7" r:id="rId5"/>
    <sheet name="Лист2" sheetId="2" r:id="rId6"/>
    <sheet name="Лист3" sheetId="3" r:id="rId7"/>
  </sheets>
  <calcPr calcId="162913"/>
</workbook>
</file>

<file path=xl/calcChain.xml><?xml version="1.0" encoding="utf-8"?>
<calcChain xmlns="http://schemas.openxmlformats.org/spreadsheetml/2006/main">
  <c r="C207" i="1" l="1"/>
  <c r="D207" i="1"/>
  <c r="E207" i="1"/>
  <c r="F207" i="1"/>
  <c r="G207" i="1"/>
  <c r="H207" i="1"/>
  <c r="I234" i="6" l="1"/>
  <c r="F213" i="7" l="1"/>
  <c r="G213" i="7"/>
  <c r="H213" i="7"/>
  <c r="E213" i="7"/>
  <c r="I111" i="5"/>
  <c r="I167" i="4"/>
  <c r="H237" i="7"/>
  <c r="G237" i="7"/>
  <c r="F237" i="7"/>
  <c r="E237" i="7"/>
  <c r="H109" i="5"/>
  <c r="G109" i="5"/>
  <c r="F109" i="5"/>
  <c r="E109" i="5"/>
  <c r="H97" i="5"/>
  <c r="G97" i="5"/>
  <c r="F97" i="5"/>
  <c r="E97" i="5"/>
  <c r="H165" i="4"/>
  <c r="G165" i="4"/>
  <c r="F165" i="4"/>
  <c r="E165" i="4"/>
  <c r="H144" i="4"/>
  <c r="G144" i="4"/>
  <c r="F144" i="4"/>
  <c r="E144" i="4"/>
  <c r="H232" i="6"/>
  <c r="G232" i="6"/>
  <c r="F232" i="6"/>
  <c r="E232" i="6"/>
  <c r="H205" i="6"/>
  <c r="G205" i="6"/>
  <c r="F205" i="6"/>
  <c r="E205" i="6"/>
  <c r="E169" i="1"/>
  <c r="F169" i="1"/>
  <c r="G169" i="1"/>
  <c r="H169" i="1"/>
  <c r="G200" i="1"/>
  <c r="H200" i="1"/>
  <c r="E200" i="1"/>
  <c r="F200" i="1"/>
  <c r="E167" i="4" l="1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06" i="6"/>
  <c r="J140" i="6" s="1"/>
  <c r="G99" i="6"/>
  <c r="H99" i="6"/>
  <c r="J9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49" i="6"/>
  <c r="J48" i="6"/>
  <c r="J63" i="6" s="1"/>
  <c r="J38" i="6"/>
  <c r="J39" i="6"/>
  <c r="J40" i="6"/>
  <c r="J41" i="6"/>
  <c r="J37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21" i="6"/>
  <c r="J7" i="6"/>
  <c r="J8" i="6"/>
  <c r="J9" i="6"/>
  <c r="J10" i="6"/>
  <c r="J11" i="6"/>
  <c r="J12" i="6"/>
  <c r="J13" i="6"/>
  <c r="J6" i="6"/>
  <c r="J51" i="7"/>
  <c r="J52" i="7"/>
  <c r="J53" i="7"/>
  <c r="J54" i="7"/>
  <c r="J55" i="7"/>
  <c r="J56" i="7"/>
  <c r="J57" i="7"/>
  <c r="J50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15" i="7"/>
  <c r="J7" i="7"/>
  <c r="J6" i="7"/>
  <c r="J102" i="7"/>
  <c r="J120" i="7"/>
  <c r="J7" i="5"/>
  <c r="J8" i="5"/>
  <c r="J6" i="5"/>
  <c r="L9" i="5"/>
  <c r="J17" i="5"/>
  <c r="J18" i="5"/>
  <c r="J19" i="5"/>
  <c r="J20" i="5"/>
  <c r="J21" i="5"/>
  <c r="J22" i="5"/>
  <c r="J23" i="5"/>
  <c r="J16" i="5"/>
  <c r="L24" i="5"/>
  <c r="H33" i="5"/>
  <c r="J31" i="5"/>
  <c r="J32" i="5"/>
  <c r="J30" i="5"/>
  <c r="G50" i="5"/>
  <c r="H50" i="5"/>
  <c r="J50" i="5"/>
  <c r="G62" i="5"/>
  <c r="G111" i="5" s="1"/>
  <c r="H62" i="5"/>
  <c r="J62" i="5"/>
  <c r="G76" i="4"/>
  <c r="H76" i="4"/>
  <c r="J76" i="4"/>
  <c r="G57" i="4"/>
  <c r="H57" i="4"/>
  <c r="J57" i="4"/>
  <c r="H32" i="4"/>
  <c r="L9" i="4"/>
  <c r="L23" i="4"/>
  <c r="J17" i="4"/>
  <c r="J18" i="4"/>
  <c r="J19" i="4"/>
  <c r="J20" i="4"/>
  <c r="J21" i="4"/>
  <c r="J22" i="4"/>
  <c r="J16" i="4"/>
  <c r="J7" i="4"/>
  <c r="J8" i="4"/>
  <c r="J6" i="4"/>
  <c r="J30" i="4"/>
  <c r="J29" i="4"/>
  <c r="E14" i="1"/>
  <c r="E209" i="1" s="1"/>
  <c r="E34" i="1"/>
  <c r="G98" i="1"/>
  <c r="G209" i="1" s="1"/>
  <c r="H98" i="1"/>
  <c r="J98" i="1"/>
  <c r="G78" i="1"/>
  <c r="H78" i="1"/>
  <c r="J78" i="1"/>
  <c r="H47" i="1"/>
  <c r="J41" i="1"/>
  <c r="J42" i="1"/>
  <c r="J43" i="1"/>
  <c r="J44" i="1"/>
  <c r="J45" i="1"/>
  <c r="J46" i="1"/>
  <c r="J40" i="1"/>
  <c r="L47" i="1"/>
  <c r="J22" i="1"/>
  <c r="J23" i="1"/>
  <c r="J24" i="1"/>
  <c r="J25" i="1"/>
  <c r="J26" i="1"/>
  <c r="J27" i="1"/>
  <c r="J28" i="1"/>
  <c r="J29" i="1"/>
  <c r="J30" i="1"/>
  <c r="J31" i="1"/>
  <c r="J32" i="1"/>
  <c r="J33" i="1"/>
  <c r="J21" i="1"/>
  <c r="L34" i="1"/>
  <c r="J10" i="1"/>
  <c r="J11" i="1"/>
  <c r="J12" i="1"/>
  <c r="J13" i="1"/>
  <c r="J9" i="1"/>
  <c r="L14" i="1"/>
  <c r="J24" i="5" l="1"/>
  <c r="J14" i="1"/>
  <c r="J47" i="1"/>
  <c r="J58" i="7"/>
  <c r="G167" i="4"/>
  <c r="J32" i="4"/>
  <c r="J9" i="4"/>
  <c r="J14" i="6"/>
  <c r="J42" i="6"/>
  <c r="J234" i="6" s="1"/>
  <c r="J9" i="5"/>
  <c r="J23" i="4"/>
  <c r="J8" i="7"/>
  <c r="J43" i="7"/>
  <c r="J33" i="5"/>
  <c r="J111" i="5" l="1"/>
  <c r="J239" i="7"/>
  <c r="J167" i="4"/>
  <c r="G102" i="7"/>
  <c r="H102" i="7"/>
  <c r="H120" i="7"/>
  <c r="G120" i="7"/>
  <c r="F120" i="7"/>
  <c r="E120" i="7"/>
  <c r="F102" i="7"/>
  <c r="H58" i="7"/>
  <c r="G58" i="7"/>
  <c r="F58" i="7"/>
  <c r="H43" i="7"/>
  <c r="F43" i="7"/>
  <c r="E43" i="7"/>
  <c r="H8" i="7"/>
  <c r="F8" i="7"/>
  <c r="E140" i="6"/>
  <c r="F140" i="6"/>
  <c r="G140" i="6"/>
  <c r="H140" i="6"/>
  <c r="F63" i="6"/>
  <c r="G63" i="6"/>
  <c r="H63" i="6"/>
  <c r="F99" i="6"/>
  <c r="H42" i="6"/>
  <c r="F42" i="6"/>
  <c r="E42" i="6"/>
  <c r="H14" i="6"/>
  <c r="F14" i="6"/>
  <c r="E24" i="5"/>
  <c r="E111" i="5" s="1"/>
  <c r="F24" i="5"/>
  <c r="F62" i="5"/>
  <c r="F50" i="5"/>
  <c r="F33" i="5"/>
  <c r="H24" i="5"/>
  <c r="H9" i="5"/>
  <c r="F9" i="5"/>
  <c r="F9" i="4"/>
  <c r="F76" i="4"/>
  <c r="F57" i="4"/>
  <c r="F32" i="4"/>
  <c r="H23" i="4"/>
  <c r="F23" i="4"/>
  <c r="H9" i="4"/>
  <c r="H34" i="1"/>
  <c r="H14" i="1"/>
  <c r="F98" i="1"/>
  <c r="F78" i="1"/>
  <c r="F47" i="1"/>
  <c r="F34" i="1"/>
  <c r="F209" i="1" l="1"/>
  <c r="H209" i="1"/>
  <c r="F239" i="7"/>
  <c r="H239" i="7"/>
  <c r="E239" i="7"/>
  <c r="G239" i="7"/>
  <c r="H234" i="6"/>
  <c r="F234" i="6"/>
  <c r="G234" i="6"/>
  <c r="E234" i="6"/>
  <c r="H111" i="5"/>
  <c r="F111" i="5"/>
  <c r="F167" i="4"/>
  <c r="H167" i="4"/>
  <c r="J34" i="1"/>
  <c r="J209" i="1" s="1"/>
  <c r="F14" i="1"/>
</calcChain>
</file>

<file path=xl/sharedStrings.xml><?xml version="1.0" encoding="utf-8"?>
<sst xmlns="http://schemas.openxmlformats.org/spreadsheetml/2006/main" count="2063" uniqueCount="557">
  <si>
    <t>№ з/п</t>
  </si>
  <si>
    <t>Найменування</t>
  </si>
  <si>
    <t>інвентарний номер</t>
  </si>
  <si>
    <t>одиниця виміру</t>
  </si>
  <si>
    <t>За даними бух.обл.</t>
  </si>
  <si>
    <t>Фактична наявність</t>
  </si>
  <si>
    <t>Всього нараховано знос</t>
  </si>
  <si>
    <t>кількість</t>
  </si>
  <si>
    <t>первісна</t>
  </si>
  <si>
    <t>вартість</t>
  </si>
  <si>
    <t>%</t>
  </si>
  <si>
    <t>сума</t>
  </si>
  <si>
    <t>1014 "Машини та обладнання"</t>
  </si>
  <si>
    <t>Всього по рах. 1014</t>
  </si>
  <si>
    <t>1113 "Малоцінні необоротні матеріальні активи"</t>
  </si>
  <si>
    <t>Всього по рах. 1113</t>
  </si>
  <si>
    <t>Дані внесено згідно первинних документів бухгалтерського обліку.</t>
  </si>
  <si>
    <t>Сквирський дошкільний заклад № 1 "Світанок"</t>
  </si>
  <si>
    <t>1013 Будинки та споруди</t>
  </si>
  <si>
    <t>будівля</t>
  </si>
  <si>
    <t>пральня</t>
  </si>
  <si>
    <t>забор</t>
  </si>
  <si>
    <t>паркан</t>
  </si>
  <si>
    <t>дитячий майданчик</t>
  </si>
  <si>
    <t>шт.</t>
  </si>
  <si>
    <t>10420020/1-2</t>
  </si>
  <si>
    <t>витяжка</t>
  </si>
  <si>
    <t>системний блок</t>
  </si>
  <si>
    <t xml:space="preserve">монітор </t>
  </si>
  <si>
    <t>плита електрична</t>
  </si>
  <si>
    <t>музичний центр</t>
  </si>
  <si>
    <t xml:space="preserve">грибки </t>
  </si>
  <si>
    <t>електрокотел</t>
  </si>
  <si>
    <t>принтер самсунг</t>
  </si>
  <si>
    <t>холодильник Донбас</t>
  </si>
  <si>
    <t>бойлер</t>
  </si>
  <si>
    <t>холодильник Атлант</t>
  </si>
  <si>
    <t>газонокосарка</t>
  </si>
  <si>
    <t>насос</t>
  </si>
  <si>
    <t xml:space="preserve"> 1016  Інструменти, прилади та інвентар </t>
  </si>
  <si>
    <t>килим 2*3</t>
  </si>
  <si>
    <t>стінка</t>
  </si>
  <si>
    <t>стінка кутова</t>
  </si>
  <si>
    <t>куточок природи</t>
  </si>
  <si>
    <t>1136018/1-2</t>
  </si>
  <si>
    <t>1136026/1</t>
  </si>
  <si>
    <t>вага</t>
  </si>
  <si>
    <t>пилосос</t>
  </si>
  <si>
    <t>ванна</t>
  </si>
  <si>
    <t>вентеятор</t>
  </si>
  <si>
    <t>стенд</t>
  </si>
  <si>
    <t>тумбочка</t>
  </si>
  <si>
    <t>принтер САНОН</t>
  </si>
  <si>
    <t>погріб</t>
  </si>
  <si>
    <t>піаніно Україна</t>
  </si>
  <si>
    <t>холодильник Алжир</t>
  </si>
  <si>
    <t>електром'ясорубка</t>
  </si>
  <si>
    <t>телевізор 21*21</t>
  </si>
  <si>
    <t>килим</t>
  </si>
  <si>
    <t>бра на потолок</t>
  </si>
  <si>
    <t>люстра 21001/3</t>
  </si>
  <si>
    <t>люстра 39666/3</t>
  </si>
  <si>
    <t>килим синтетичний 8х2</t>
  </si>
  <si>
    <t>килим синтетичний 4х2</t>
  </si>
  <si>
    <t>монітор самсунг</t>
  </si>
  <si>
    <t>вентелятор</t>
  </si>
  <si>
    <t xml:space="preserve"> принтер кольоровий</t>
  </si>
  <si>
    <t>дорожка коврова 5м</t>
  </si>
  <si>
    <t>подушки</t>
  </si>
  <si>
    <t>одіяла</t>
  </si>
  <si>
    <t>покривала</t>
  </si>
  <si>
    <t>одіяла ватні</t>
  </si>
  <si>
    <t>одіяла д/т п/ш</t>
  </si>
  <si>
    <t>тюль</t>
  </si>
  <si>
    <t>костюм д/мороза</t>
  </si>
  <si>
    <t>штори</t>
  </si>
  <si>
    <t>комплект пост.</t>
  </si>
  <si>
    <t>тюль з люрексом</t>
  </si>
  <si>
    <t xml:space="preserve">1114   Білизна, постільні речі, одяг та взуття </t>
  </si>
  <si>
    <t>всього по рах 1013</t>
  </si>
  <si>
    <t>всього по рах 1016</t>
  </si>
  <si>
    <t>всього по рах 1014</t>
  </si>
  <si>
    <t>Разом по ДНЗ</t>
  </si>
  <si>
    <t>Відповідальна особа : головний бухгалтер Сквирської міської ради________________Адамчук Л.Ю.</t>
  </si>
  <si>
    <t>котельня</t>
  </si>
  <si>
    <t>холодильник Альпарі</t>
  </si>
  <si>
    <t>музикальний центр Панасоні</t>
  </si>
  <si>
    <t xml:space="preserve">комп'ютер </t>
  </si>
  <si>
    <t>телевізор ЕЛДЖІ</t>
  </si>
  <si>
    <t>носос</t>
  </si>
  <si>
    <t>м'ягкий куточок</t>
  </si>
  <si>
    <t>1136020/1-8</t>
  </si>
  <si>
    <t>праска</t>
  </si>
  <si>
    <t>водонагрівач</t>
  </si>
  <si>
    <t>пилесос</t>
  </si>
  <si>
    <t>DVDLG DRU-879</t>
  </si>
  <si>
    <t>туалет</t>
  </si>
  <si>
    <t>сарай</t>
  </si>
  <si>
    <t>горка манежна</t>
  </si>
  <si>
    <t>електроплита</t>
  </si>
  <si>
    <t>піаніно</t>
  </si>
  <si>
    <t>горка чародійка</t>
  </si>
  <si>
    <t>холодильник кристал</t>
  </si>
  <si>
    <t>шкафчики</t>
  </si>
  <si>
    <t>доріжка килимова</t>
  </si>
  <si>
    <t>лічильник одноф. електрон.</t>
  </si>
  <si>
    <t>світильник</t>
  </si>
  <si>
    <t>матраси д/т</t>
  </si>
  <si>
    <t>покривала д/т</t>
  </si>
  <si>
    <t>костюм д. Мороза</t>
  </si>
  <si>
    <t>дорожка</t>
  </si>
  <si>
    <t>килимове покриття</t>
  </si>
  <si>
    <t>холодильник</t>
  </si>
  <si>
    <t>пожежна сигналізація</t>
  </si>
  <si>
    <t>шафа для іграшок</t>
  </si>
  <si>
    <t>принтер</t>
  </si>
  <si>
    <t xml:space="preserve">ДВД </t>
  </si>
  <si>
    <t>беседка</t>
  </si>
  <si>
    <t>холодільник Донбас</t>
  </si>
  <si>
    <t>лічильник електричний одноф.</t>
  </si>
  <si>
    <t>телефон рапаsопік</t>
  </si>
  <si>
    <t>одіяла д/т</t>
  </si>
  <si>
    <t>покривала  д/т</t>
  </si>
  <si>
    <t>покриття на піплогу</t>
  </si>
  <si>
    <t>костюм Д.Мороза</t>
  </si>
  <si>
    <t>ясельний корпус</t>
  </si>
  <si>
    <t>забор металевий</t>
  </si>
  <si>
    <t>забор дерев'яний</t>
  </si>
  <si>
    <t>теплогенераторна</t>
  </si>
  <si>
    <t>огорожа</t>
  </si>
  <si>
    <t>холодильник індезіт</t>
  </si>
  <si>
    <t>відеодвойка ДЖО</t>
  </si>
  <si>
    <t>комп'ютер</t>
  </si>
  <si>
    <t>котел геліос 100</t>
  </si>
  <si>
    <t>регулятор тиску</t>
  </si>
  <si>
    <t>меблі ( актовий зал )</t>
  </si>
  <si>
    <t>шафа купе</t>
  </si>
  <si>
    <t>монітор ( 1716)</t>
  </si>
  <si>
    <t>телевізор JG</t>
  </si>
  <si>
    <t>компенсатор 400 л</t>
  </si>
  <si>
    <t>меблі кухня+мойка лог.</t>
  </si>
  <si>
    <t>телевізор мередіан</t>
  </si>
  <si>
    <t>DVD</t>
  </si>
  <si>
    <t>відеоплеєр ДЕХ</t>
  </si>
  <si>
    <t>аудіомагнітофон</t>
  </si>
  <si>
    <t>телевізор</t>
  </si>
  <si>
    <t>плеєр</t>
  </si>
  <si>
    <t xml:space="preserve">шафа </t>
  </si>
  <si>
    <t>стіл ПК+приставка</t>
  </si>
  <si>
    <t>контейнер для сміття</t>
  </si>
  <si>
    <t>коврова дорожка</t>
  </si>
  <si>
    <t>диван 1 сер гр.</t>
  </si>
  <si>
    <t xml:space="preserve">диван </t>
  </si>
  <si>
    <t>ковролін</t>
  </si>
  <si>
    <t>диван</t>
  </si>
  <si>
    <t>стінка дитяча</t>
  </si>
  <si>
    <t>меблева стінка</t>
  </si>
  <si>
    <t>м'який куточок</t>
  </si>
  <si>
    <t>стуло пристиж</t>
  </si>
  <si>
    <t>етажерка</t>
  </si>
  <si>
    <t>стіл канцелярський</t>
  </si>
  <si>
    <t>палас 3х5</t>
  </si>
  <si>
    <t>дорожка килимова</t>
  </si>
  <si>
    <t>блок управління</t>
  </si>
  <si>
    <t>м'ясорубка</t>
  </si>
  <si>
    <t>килимова дорожка</t>
  </si>
  <si>
    <t>жалюзі</t>
  </si>
  <si>
    <t>стільці</t>
  </si>
  <si>
    <t>видвижна доска під клавіатуру</t>
  </si>
  <si>
    <t>стіл журнальний</t>
  </si>
  <si>
    <t>лічильник водяний</t>
  </si>
  <si>
    <t>коврова доріжка 1х6</t>
  </si>
  <si>
    <t>пилосмок альпарі</t>
  </si>
  <si>
    <t>чайник альпарі</t>
  </si>
  <si>
    <t>картини пори року</t>
  </si>
  <si>
    <t>диван дитячий</t>
  </si>
  <si>
    <t>1136033/1-20</t>
  </si>
  <si>
    <t>1136043/1-2</t>
  </si>
  <si>
    <t>1136045/1-4</t>
  </si>
  <si>
    <t>одіяла п/ш</t>
  </si>
  <si>
    <t>матраси</t>
  </si>
  <si>
    <t>костюм Д.мороз</t>
  </si>
  <si>
    <t>ткань</t>
  </si>
  <si>
    <t>ковдра д/т шерст.</t>
  </si>
  <si>
    <t>набор пост.</t>
  </si>
  <si>
    <t>коврик -дорожка</t>
  </si>
  <si>
    <t>накидушки</t>
  </si>
  <si>
    <t>чохли на ліжечка</t>
  </si>
  <si>
    <t>тюль 15м</t>
  </si>
  <si>
    <t>дорожка килимова 5м.</t>
  </si>
  <si>
    <t>м</t>
  </si>
  <si>
    <t>вентилятор</t>
  </si>
  <si>
    <t>холодильник Снайге</t>
  </si>
  <si>
    <t>холодильник Sasts</t>
  </si>
  <si>
    <t>бойлера</t>
  </si>
  <si>
    <t>насос ИРS 50-180</t>
  </si>
  <si>
    <t>компенсатор 50л</t>
  </si>
  <si>
    <t>котел  геліос</t>
  </si>
  <si>
    <t>насос ИРS 32-80</t>
  </si>
  <si>
    <t>лічильник газовий</t>
  </si>
  <si>
    <t>коректор КППГ</t>
  </si>
  <si>
    <t>системний блок Азус</t>
  </si>
  <si>
    <t>музикальний центр</t>
  </si>
  <si>
    <t>стінка 5,2м</t>
  </si>
  <si>
    <t>музикальний центр SONMAC</t>
  </si>
  <si>
    <t>музик. центр LGLV-R 33650</t>
  </si>
  <si>
    <t>телевізор LGS 29FS4RX</t>
  </si>
  <si>
    <t>обладнання до котельні</t>
  </si>
  <si>
    <t>морозильна камера</t>
  </si>
  <si>
    <t>дитяча стінка</t>
  </si>
  <si>
    <t>сканер</t>
  </si>
  <si>
    <t>сталевий котел</t>
  </si>
  <si>
    <t>шафа холодильна комбінована</t>
  </si>
  <si>
    <t>меблі корпусні</t>
  </si>
  <si>
    <t>1136009/1-6</t>
  </si>
  <si>
    <t>1137015/1-2</t>
  </si>
  <si>
    <t>1136033/1-3</t>
  </si>
  <si>
    <t>1136043/1-20</t>
  </si>
  <si>
    <t>1136045/1-6</t>
  </si>
  <si>
    <t>1136049/1-7</t>
  </si>
  <si>
    <t>пилосос УТП</t>
  </si>
  <si>
    <t xml:space="preserve">ел.клапан </t>
  </si>
  <si>
    <t>палас 3х4</t>
  </si>
  <si>
    <t>магнітола</t>
  </si>
  <si>
    <t>бойлер 100л</t>
  </si>
  <si>
    <t>решітка віконна</t>
  </si>
  <si>
    <t>холодильник Саратов</t>
  </si>
  <si>
    <t>акордеон</t>
  </si>
  <si>
    <t>шведська стінка</t>
  </si>
  <si>
    <t>монітор</t>
  </si>
  <si>
    <t>УПИ -1</t>
  </si>
  <si>
    <t>дорожка 12м</t>
  </si>
  <si>
    <t>килим 2х3</t>
  </si>
  <si>
    <t>дитячі меблі</t>
  </si>
  <si>
    <t>кроватки</t>
  </si>
  <si>
    <t>люстра</t>
  </si>
  <si>
    <t>бра круг.д-25 см.</t>
  </si>
  <si>
    <t>стіл учителя</t>
  </si>
  <si>
    <t>стіл</t>
  </si>
  <si>
    <t>магнітофон</t>
  </si>
  <si>
    <t xml:space="preserve">куточок м'який </t>
  </si>
  <si>
    <t>одіяла д/т бай.</t>
  </si>
  <si>
    <t>простині</t>
  </si>
  <si>
    <t>ширма для театра</t>
  </si>
  <si>
    <t>шапка д.мороза</t>
  </si>
  <si>
    <t>рушник Український</t>
  </si>
  <si>
    <t>халати білі</t>
  </si>
  <si>
    <t>карнізи</t>
  </si>
  <si>
    <t>стульчики</t>
  </si>
  <si>
    <t>стіл кухоний</t>
  </si>
  <si>
    <t>електролічильник</t>
  </si>
  <si>
    <t>сейф</t>
  </si>
  <si>
    <t>вага цифр.</t>
  </si>
  <si>
    <t>ліжко д/т</t>
  </si>
  <si>
    <t>столи 2хм</t>
  </si>
  <si>
    <t xml:space="preserve">шафи 5 х м </t>
  </si>
  <si>
    <t>столи письм.</t>
  </si>
  <si>
    <t>електрокип"ятильник</t>
  </si>
  <si>
    <t>ложки роз.</t>
  </si>
  <si>
    <t>бочка</t>
  </si>
  <si>
    <t>щітки 3х ф.</t>
  </si>
  <si>
    <t>шкаф для горшків</t>
  </si>
  <si>
    <t>телефон</t>
  </si>
  <si>
    <t>стіральна машинка</t>
  </si>
  <si>
    <t>шафи книж.</t>
  </si>
  <si>
    <t>шкафи</t>
  </si>
  <si>
    <t>столи 4 х мест.</t>
  </si>
  <si>
    <t>лавочки</t>
  </si>
  <si>
    <t>шафи для полот.</t>
  </si>
  <si>
    <t>бідони</t>
  </si>
  <si>
    <t>цинтрофуга</t>
  </si>
  <si>
    <t>електром"ясорубка</t>
  </si>
  <si>
    <t>ночні вази</t>
  </si>
  <si>
    <t>ножі</t>
  </si>
  <si>
    <t>тарілки глибокі</t>
  </si>
  <si>
    <t>тарілки м"ягкі</t>
  </si>
  <si>
    <t>посудосушка</t>
  </si>
  <si>
    <t>піст. під посуд</t>
  </si>
  <si>
    <t>термометр</t>
  </si>
  <si>
    <t>черпак</t>
  </si>
  <si>
    <t>печатка</t>
  </si>
  <si>
    <t>штамп</t>
  </si>
  <si>
    <t>оснаска для штампа</t>
  </si>
  <si>
    <t>газовий лічильник</t>
  </si>
  <si>
    <t>відро пласт.</t>
  </si>
  <si>
    <t>миска емал.</t>
  </si>
  <si>
    <t>розноси</t>
  </si>
  <si>
    <t>плафони</t>
  </si>
  <si>
    <t>кастрюлі емал</t>
  </si>
  <si>
    <t>кастрюлі оцинк</t>
  </si>
  <si>
    <t>ванна стальна</t>
  </si>
  <si>
    <t>відро оцин.</t>
  </si>
  <si>
    <t>сокири</t>
  </si>
  <si>
    <t>кастрюля 20л</t>
  </si>
  <si>
    <t>кастрюля 7л</t>
  </si>
  <si>
    <t>кастрюля</t>
  </si>
  <si>
    <t>кастрюлі</t>
  </si>
  <si>
    <t>стіл з надстрой</t>
  </si>
  <si>
    <t>стіл д/т</t>
  </si>
  <si>
    <t>стіл овальний</t>
  </si>
  <si>
    <t>кроватки д/т</t>
  </si>
  <si>
    <t>столики</t>
  </si>
  <si>
    <t>ліжечка</t>
  </si>
  <si>
    <t>молоток</t>
  </si>
  <si>
    <t>коса</t>
  </si>
  <si>
    <t>прапор України</t>
  </si>
  <si>
    <t>термометер</t>
  </si>
  <si>
    <t>миска емалірована</t>
  </si>
  <si>
    <r>
      <t>ск</t>
    </r>
    <r>
      <rPr>
        <sz val="14"/>
        <rFont val="Times New Roman"/>
        <family val="1"/>
        <charset val="204"/>
      </rPr>
      <t>сковорідка</t>
    </r>
  </si>
  <si>
    <t>стрем"янка</t>
  </si>
  <si>
    <t>пласкогубці</t>
  </si>
  <si>
    <t>протипожежний щит</t>
  </si>
  <si>
    <t>вага електр.</t>
  </si>
  <si>
    <t>ТО вогнегаскик ВП -5</t>
  </si>
  <si>
    <t>ТО вогнегаскик ВП -6</t>
  </si>
  <si>
    <t>Сквирський дошкільний заклад № 3 "Берізка"</t>
  </si>
  <si>
    <t>Сквирський дошкільний заклад № 2 "Малятко"</t>
  </si>
  <si>
    <t>Сквирський дошкільний заклад № 5 "Калинка"</t>
  </si>
  <si>
    <t>Сквирський дошкільний заклад № 6 "Ромашка"</t>
  </si>
  <si>
    <t>миски емал.</t>
  </si>
  <si>
    <t>ложки розливні</t>
  </si>
  <si>
    <t>кастрюлі різні</t>
  </si>
  <si>
    <t>кроваті д/т ігр.</t>
  </si>
  <si>
    <t>стільчики</t>
  </si>
  <si>
    <t>шкафчики книжні</t>
  </si>
  <si>
    <t>вага медич.</t>
  </si>
  <si>
    <t>вага .гири</t>
  </si>
  <si>
    <t>столи кухонні</t>
  </si>
  <si>
    <t>столи 1 тум.</t>
  </si>
  <si>
    <t>стулья великі</t>
  </si>
  <si>
    <t>кроваті з матрасами</t>
  </si>
  <si>
    <t>дорожка коврова</t>
  </si>
  <si>
    <t>ростометр</t>
  </si>
  <si>
    <t>м"ясорубка</t>
  </si>
  <si>
    <t>пісочниця</t>
  </si>
  <si>
    <t>каса сейф</t>
  </si>
  <si>
    <t>лампа настольна</t>
  </si>
  <si>
    <t>вешалки д/т</t>
  </si>
  <si>
    <t>шкафи одежні</t>
  </si>
  <si>
    <t>контейнер</t>
  </si>
  <si>
    <t>кушин</t>
  </si>
  <si>
    <t>утюг</t>
  </si>
  <si>
    <t>сито</t>
  </si>
  <si>
    <t>піставка під вазони</t>
  </si>
  <si>
    <t>оснаска з штампом</t>
  </si>
  <si>
    <t>друшляк</t>
  </si>
  <si>
    <t>миски різні</t>
  </si>
  <si>
    <t>доски розд.</t>
  </si>
  <si>
    <t>бочки</t>
  </si>
  <si>
    <t>кастрюлі ал.</t>
  </si>
  <si>
    <t>відра</t>
  </si>
  <si>
    <t>стілець</t>
  </si>
  <si>
    <t>клійонка</t>
  </si>
  <si>
    <t>світільник</t>
  </si>
  <si>
    <t>умивальник</t>
  </si>
  <si>
    <t>тарілки мілкі</t>
  </si>
  <si>
    <t>чашки</t>
  </si>
  <si>
    <t>шафчики</t>
  </si>
  <si>
    <t>полички</t>
  </si>
  <si>
    <t>стінка офісна</t>
  </si>
  <si>
    <t>відро ем.</t>
  </si>
  <si>
    <t>кроваті д/ т</t>
  </si>
  <si>
    <t xml:space="preserve">кроваті д/т </t>
  </si>
  <si>
    <t>шкаф ДСП гор.</t>
  </si>
  <si>
    <t>стіл птсьмовий</t>
  </si>
  <si>
    <t>дошка</t>
  </si>
  <si>
    <t>столи д/т</t>
  </si>
  <si>
    <t>шкаф ДСП одягу</t>
  </si>
  <si>
    <t>тумба кухонна 1 м</t>
  </si>
  <si>
    <t>розкладушка</t>
  </si>
  <si>
    <t>шт</t>
  </si>
  <si>
    <t>доска нарізна</t>
  </si>
  <si>
    <t>миски</t>
  </si>
  <si>
    <t>куточок проф.</t>
  </si>
  <si>
    <t>ящик для піска</t>
  </si>
  <si>
    <t>ялинка</t>
  </si>
  <si>
    <t>піставка</t>
  </si>
  <si>
    <t>акваріум</t>
  </si>
  <si>
    <t>зеркало</t>
  </si>
  <si>
    <t>фільтр переноска</t>
  </si>
  <si>
    <t>вогнегасний порошок</t>
  </si>
  <si>
    <t>урна</t>
  </si>
  <si>
    <t>сушка для посуд.</t>
  </si>
  <si>
    <t>сковорідка</t>
  </si>
  <si>
    <t>дзвінок</t>
  </si>
  <si>
    <t>лопата</t>
  </si>
  <si>
    <t>фонар</t>
  </si>
  <si>
    <t xml:space="preserve">іграшки  </t>
  </si>
  <si>
    <t xml:space="preserve">тумбочка </t>
  </si>
  <si>
    <t>всього по 1812</t>
  </si>
  <si>
    <t>всього по 1518</t>
  </si>
  <si>
    <t xml:space="preserve"> 1812 Господарські матеріали і канцелярське приладдя </t>
  </si>
  <si>
    <t>1518 Інші виробничі запаси</t>
  </si>
  <si>
    <t>Вішалка</t>
  </si>
  <si>
    <t>Столи д/т</t>
  </si>
  <si>
    <t>Столи однотумбові</t>
  </si>
  <si>
    <t>Стулья для піан.</t>
  </si>
  <si>
    <t>стульчики д/т</t>
  </si>
  <si>
    <t>Кушетка мед.</t>
  </si>
  <si>
    <t>Кровать з матрасом</t>
  </si>
  <si>
    <t>Шкафи д/т</t>
  </si>
  <si>
    <t>Відро ємаліров.</t>
  </si>
  <si>
    <t>Ванна</t>
  </si>
  <si>
    <t>Мийка подвійна</t>
  </si>
  <si>
    <t>Штамп</t>
  </si>
  <si>
    <t>Оснастка для штампа</t>
  </si>
  <si>
    <t>Унітаз</t>
  </si>
  <si>
    <t>Стілець</t>
  </si>
  <si>
    <t>Ручка для сковородки</t>
  </si>
  <si>
    <t>Матраси</t>
  </si>
  <si>
    <t>М"ясорубка</t>
  </si>
  <si>
    <t>Тумбочка під мийку</t>
  </si>
  <si>
    <t>Сковорідка алюм.</t>
  </si>
  <si>
    <t>Ложки розл.</t>
  </si>
  <si>
    <t>Ложки десертні</t>
  </si>
  <si>
    <t>Вилки</t>
  </si>
  <si>
    <t>Тарілки мілкі</t>
  </si>
  <si>
    <t>Доски розд.</t>
  </si>
  <si>
    <t>Миски ємал.</t>
  </si>
  <si>
    <t>Скамейки д/т</t>
  </si>
  <si>
    <t>Драбина 2 х мест.</t>
  </si>
  <si>
    <t>Телефони</t>
  </si>
  <si>
    <t>Бачки</t>
  </si>
  <si>
    <t>Карнізи</t>
  </si>
  <si>
    <t>Зеркало</t>
  </si>
  <si>
    <t>Світільник</t>
  </si>
  <si>
    <t>Дитячі меблі столи</t>
  </si>
  <si>
    <t>Кубіки, пуфіки</t>
  </si>
  <si>
    <t>Шкафи для розд.</t>
  </si>
  <si>
    <t>Тумба</t>
  </si>
  <si>
    <t xml:space="preserve">Вешалка </t>
  </si>
  <si>
    <t>чайний набір</t>
  </si>
  <si>
    <t>шкаф бежевий</t>
  </si>
  <si>
    <t>шкаф бузковий</t>
  </si>
  <si>
    <t>тумбочка під телевізор</t>
  </si>
  <si>
    <t>тумбочка для кут природи</t>
  </si>
  <si>
    <t>столи 1 ст</t>
  </si>
  <si>
    <t>шкаф для одягу</t>
  </si>
  <si>
    <t>шкаф д/т</t>
  </si>
  <si>
    <t>шкафи роздягальні</t>
  </si>
  <si>
    <t>куточок батьків</t>
  </si>
  <si>
    <t>шкаф навісний</t>
  </si>
  <si>
    <t>комод для книг</t>
  </si>
  <si>
    <t>електрочайник</t>
  </si>
  <si>
    <t>вивіска</t>
  </si>
  <si>
    <t>водяний лічильник</t>
  </si>
  <si>
    <t>карнізи 2,5м</t>
  </si>
  <si>
    <t>карнізи 3м</t>
  </si>
  <si>
    <t>шланг</t>
  </si>
  <si>
    <t>ТОВ Вогнегасник ВП-5</t>
  </si>
  <si>
    <t>ТОВ Вогнегасник ВП-6</t>
  </si>
  <si>
    <t>м.</t>
  </si>
  <si>
    <t>стульчик д/т</t>
  </si>
  <si>
    <t>столи письмові</t>
  </si>
  <si>
    <t>ножі кухонні</t>
  </si>
  <si>
    <t>відро емальоване</t>
  </si>
  <si>
    <t>шкаф для горш.</t>
  </si>
  <si>
    <t>мойка</t>
  </si>
  <si>
    <t>тумба під мойку</t>
  </si>
  <si>
    <t>столт 2х м дитячі</t>
  </si>
  <si>
    <t>вогнегасник</t>
  </si>
  <si>
    <t>стіьці</t>
  </si>
  <si>
    <t>ліжечко для іграшок</t>
  </si>
  <si>
    <t>полички для іграшок</t>
  </si>
  <si>
    <t>стіл для ком"ютера</t>
  </si>
  <si>
    <t>стіл письмовий</t>
  </si>
  <si>
    <t>полички для книг</t>
  </si>
  <si>
    <t>шкаф для іграшок</t>
  </si>
  <si>
    <t>поличка для книг</t>
  </si>
  <si>
    <t>поличкадля аквар.</t>
  </si>
  <si>
    <t>куточок для вражень</t>
  </si>
  <si>
    <t>столи дитячі</t>
  </si>
  <si>
    <t>столи д-т 2м</t>
  </si>
  <si>
    <t>ліжко іграшкове</t>
  </si>
  <si>
    <t>стіл -тумба</t>
  </si>
  <si>
    <t>куточок профсоюза</t>
  </si>
  <si>
    <t>лічильник</t>
  </si>
  <si>
    <t>доска роз.</t>
  </si>
  <si>
    <t>телефони</t>
  </si>
  <si>
    <t>дзеркало</t>
  </si>
  <si>
    <t>столи роздел.</t>
  </si>
  <si>
    <t>столи 1 тумб.</t>
  </si>
  <si>
    <t>стула пол/м"ягкі</t>
  </si>
  <si>
    <t>шафи різні</t>
  </si>
  <si>
    <t>столи ЧССР</t>
  </si>
  <si>
    <t>вішалки для полотенця</t>
  </si>
  <si>
    <t>кроваті дерев'яні</t>
  </si>
  <si>
    <t>шафи для одягу</t>
  </si>
  <si>
    <t>столи господ.</t>
  </si>
  <si>
    <t>столи</t>
  </si>
  <si>
    <t>ростометер</t>
  </si>
  <si>
    <t>обручі</t>
  </si>
  <si>
    <t>м'ячі резинові</t>
  </si>
  <si>
    <t>столи 2х м</t>
  </si>
  <si>
    <t>доски креслення</t>
  </si>
  <si>
    <t>акустична система</t>
  </si>
  <si>
    <t>коврики резинові</t>
  </si>
  <si>
    <t>стелажі для білизни</t>
  </si>
  <si>
    <t>шафи книжні</t>
  </si>
  <si>
    <t>кварц</t>
  </si>
  <si>
    <t>лампа</t>
  </si>
  <si>
    <t>інгалятор</t>
  </si>
  <si>
    <t>УВЧ</t>
  </si>
  <si>
    <t>доска шкільна</t>
  </si>
  <si>
    <t>барєри</t>
  </si>
  <si>
    <t>столик представний</t>
  </si>
  <si>
    <t>ящик гімнаст.</t>
  </si>
  <si>
    <t>вага напольна</t>
  </si>
  <si>
    <t>оснастка для штампа</t>
  </si>
  <si>
    <t>тачка</t>
  </si>
  <si>
    <t>кастрюлі емал.</t>
  </si>
  <si>
    <t>кастюлі алюм.</t>
  </si>
  <si>
    <t>сковорідки</t>
  </si>
  <si>
    <t>кастрюлі великі</t>
  </si>
  <si>
    <t>самовари</t>
  </si>
  <si>
    <t>відра емаліров.</t>
  </si>
  <si>
    <t>змішувач</t>
  </si>
  <si>
    <t>тумба під телевізор</t>
  </si>
  <si>
    <t>ДВД</t>
  </si>
  <si>
    <t>колонка</t>
  </si>
  <si>
    <t>ліжка</t>
  </si>
  <si>
    <t>вага медична</t>
  </si>
  <si>
    <t>відра різні</t>
  </si>
  <si>
    <t>часникодавка</t>
  </si>
  <si>
    <t>електродрель</t>
  </si>
  <si>
    <t>кружка</t>
  </si>
  <si>
    <t>рознос</t>
  </si>
  <si>
    <t>доска</t>
  </si>
  <si>
    <t>ковшик емал.</t>
  </si>
  <si>
    <t>кастрюля емал.</t>
  </si>
  <si>
    <t>відро емал</t>
  </si>
  <si>
    <t>столи дит.</t>
  </si>
  <si>
    <t>стіл комп'ютерний</t>
  </si>
  <si>
    <t>поличка навісна</t>
  </si>
  <si>
    <t>парти</t>
  </si>
  <si>
    <t>лавка</t>
  </si>
  <si>
    <t>вазонник</t>
  </si>
  <si>
    <t>стіл кутовий</t>
  </si>
  <si>
    <t>угол кутовий</t>
  </si>
  <si>
    <t>ліжка з матрасами</t>
  </si>
  <si>
    <t>монтажний коректор</t>
  </si>
  <si>
    <t>шафи книжний</t>
  </si>
  <si>
    <t>куточок</t>
  </si>
  <si>
    <t>вага електрична</t>
  </si>
  <si>
    <t>державний гімн</t>
  </si>
  <si>
    <t>державний символ</t>
  </si>
  <si>
    <t>картини</t>
  </si>
  <si>
    <t>ножовка</t>
  </si>
  <si>
    <t>граблі</t>
  </si>
  <si>
    <t>поличка</t>
  </si>
  <si>
    <t>ТО Вогнегасник ВП-5</t>
  </si>
  <si>
    <t>ТО Вогнегасник ВП-6</t>
  </si>
  <si>
    <t>ящик деревяний</t>
  </si>
  <si>
    <t>всього по 1516</t>
  </si>
  <si>
    <t>1516 Тара</t>
  </si>
  <si>
    <t>Додаток 2</t>
  </si>
  <si>
    <t xml:space="preserve">  до рішення  сесії  Сквирської №44 -5-VIII від 23.02.2021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</si>
</sst>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1" x14ac:knownFonts="1"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4"/>
      <color indexed="9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0">
    <xf numFmtId="0" fontId="0" fillId="0" borderId="0"/>
    <xf numFmtId="0" fontId="7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45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8" fillId="0" borderId="2" xfId="3" applyNumberFormat="1" applyFont="1" applyFill="1" applyBorder="1" applyAlignment="1" applyProtection="1">
      <alignment horizontal="center" vertical="top"/>
    </xf>
    <xf numFmtId="2" fontId="8" fillId="0" borderId="2" xfId="4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2" xfId="4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4" fillId="2" borderId="2" xfId="0" applyFont="1" applyFill="1" applyBorder="1" applyAlignment="1">
      <alignment vertical="center"/>
    </xf>
    <xf numFmtId="0" fontId="10" fillId="0" borderId="3" xfId="11" applyFont="1" applyBorder="1" applyAlignment="1">
      <alignment horizontal="center"/>
    </xf>
    <xf numFmtId="0" fontId="10" fillId="0" borderId="3" xfId="11" applyFont="1" applyFill="1" applyBorder="1" applyAlignment="1">
      <alignment horizontal="center" vertical="center"/>
    </xf>
    <xf numFmtId="0" fontId="10" fillId="0" borderId="2" xfId="11" applyFont="1" applyBorder="1" applyAlignment="1">
      <alignment horizontal="center"/>
    </xf>
    <xf numFmtId="2" fontId="10" fillId="0" borderId="2" xfId="11" applyNumberFormat="1" applyFont="1" applyBorder="1" applyAlignment="1">
      <alignment horizontal="center"/>
    </xf>
    <xf numFmtId="2" fontId="5" fillId="2" borderId="2" xfId="0" applyNumberFormat="1" applyFont="1" applyFill="1" applyBorder="1" applyAlignment="1">
      <alignment horizontal="center" vertical="center"/>
    </xf>
    <xf numFmtId="0" fontId="10" fillId="0" borderId="3" xfId="12" applyFont="1" applyBorder="1" applyAlignment="1">
      <alignment horizontal="center" vertical="center"/>
    </xf>
    <xf numFmtId="0" fontId="10" fillId="0" borderId="3" xfId="12" applyFont="1" applyFill="1" applyBorder="1" applyAlignment="1">
      <alignment horizontal="center" vertical="center"/>
    </xf>
    <xf numFmtId="0" fontId="10" fillId="0" borderId="3" xfId="12" applyFont="1" applyBorder="1" applyAlignment="1">
      <alignment horizontal="center"/>
    </xf>
    <xf numFmtId="2" fontId="10" fillId="0" borderId="2" xfId="12" applyNumberFormat="1" applyFont="1" applyBorder="1" applyAlignment="1">
      <alignment horizontal="center"/>
    </xf>
    <xf numFmtId="0" fontId="10" fillId="0" borderId="3" xfId="13" applyFont="1" applyFill="1" applyBorder="1" applyAlignment="1">
      <alignment horizontal="center" vertical="center"/>
    </xf>
    <xf numFmtId="0" fontId="10" fillId="0" borderId="3" xfId="13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0" fillId="0" borderId="2" xfId="13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3" xfId="14" applyFont="1" applyBorder="1" applyAlignment="1">
      <alignment horizontal="center"/>
    </xf>
    <xf numFmtId="0" fontId="10" fillId="0" borderId="2" xfId="14" applyFont="1" applyBorder="1" applyAlignment="1">
      <alignment horizontal="center"/>
    </xf>
    <xf numFmtId="0" fontId="10" fillId="0" borderId="3" xfId="14" applyFont="1" applyFill="1" applyBorder="1" applyAlignment="1">
      <alignment horizontal="center" vertical="center"/>
    </xf>
    <xf numFmtId="0" fontId="10" fillId="0" borderId="2" xfId="14" applyFont="1" applyFill="1" applyBorder="1" applyAlignment="1">
      <alignment horizontal="center" vertical="center"/>
    </xf>
    <xf numFmtId="2" fontId="10" fillId="0" borderId="3" xfId="14" applyNumberFormat="1" applyFont="1" applyBorder="1" applyAlignment="1">
      <alignment horizontal="center"/>
    </xf>
    <xf numFmtId="2" fontId="10" fillId="0" borderId="2" xfId="14" applyNumberFormat="1" applyFont="1" applyBorder="1" applyAlignment="1">
      <alignment horizontal="center"/>
    </xf>
    <xf numFmtId="0" fontId="10" fillId="0" borderId="3" xfId="15" applyFont="1" applyBorder="1" applyAlignment="1">
      <alignment horizontal="center" vertical="center" wrapText="1"/>
    </xf>
    <xf numFmtId="0" fontId="10" fillId="0" borderId="3" xfId="15" applyFont="1" applyFill="1" applyBorder="1" applyAlignment="1">
      <alignment horizontal="center" vertical="center" wrapText="1"/>
    </xf>
    <xf numFmtId="0" fontId="10" fillId="0" borderId="3" xfId="15" applyFont="1" applyBorder="1" applyAlignment="1">
      <alignment horizontal="center" wrapText="1"/>
    </xf>
    <xf numFmtId="2" fontId="10" fillId="0" borderId="3" xfId="15" applyNumberFormat="1" applyFont="1" applyBorder="1" applyAlignment="1">
      <alignment horizontal="center" vertical="center" wrapText="1"/>
    </xf>
    <xf numFmtId="0" fontId="10" fillId="0" borderId="3" xfId="15" applyNumberFormat="1" applyFont="1" applyBorder="1" applyAlignment="1">
      <alignment horizontal="center" wrapText="1"/>
    </xf>
    <xf numFmtId="0" fontId="10" fillId="0" borderId="3" xfId="16" applyFont="1" applyFill="1" applyBorder="1" applyAlignment="1">
      <alignment horizontal="center"/>
    </xf>
    <xf numFmtId="0" fontId="10" fillId="0" borderId="3" xfId="16" applyFont="1" applyFill="1" applyBorder="1" applyAlignment="1">
      <alignment horizontal="center" vertical="center"/>
    </xf>
    <xf numFmtId="2" fontId="10" fillId="0" borderId="2" xfId="16" applyNumberFormat="1" applyFont="1" applyFill="1" applyBorder="1" applyAlignment="1">
      <alignment horizontal="center" vertical="center"/>
    </xf>
    <xf numFmtId="0" fontId="10" fillId="0" borderId="3" xfId="17" applyFont="1" applyFill="1" applyBorder="1" applyAlignment="1">
      <alignment horizontal="center"/>
    </xf>
    <xf numFmtId="0" fontId="10" fillId="0" borderId="3" xfId="17" applyFont="1" applyFill="1" applyBorder="1" applyAlignment="1">
      <alignment horizontal="center" vertical="center"/>
    </xf>
    <xf numFmtId="2" fontId="10" fillId="0" borderId="2" xfId="17" applyNumberFormat="1" applyFont="1" applyFill="1" applyBorder="1" applyAlignment="1">
      <alignment horizontal="center"/>
    </xf>
    <xf numFmtId="0" fontId="10" fillId="0" borderId="3" xfId="18" applyFont="1" applyFill="1" applyBorder="1" applyAlignment="1">
      <alignment horizontal="center"/>
    </xf>
    <xf numFmtId="0" fontId="10" fillId="0" borderId="3" xfId="18" applyFont="1" applyFill="1" applyBorder="1" applyAlignment="1">
      <alignment horizontal="center" vertical="center"/>
    </xf>
    <xf numFmtId="2" fontId="10" fillId="0" borderId="3" xfId="18" applyNumberFormat="1" applyFont="1" applyFill="1" applyBorder="1" applyAlignment="1">
      <alignment horizontal="center" vertical="center"/>
    </xf>
    <xf numFmtId="0" fontId="10" fillId="0" borderId="3" xfId="19" applyFont="1" applyFill="1" applyBorder="1" applyAlignment="1">
      <alignment horizontal="center" vertical="center"/>
    </xf>
    <xf numFmtId="0" fontId="10" fillId="0" borderId="3" xfId="19" applyFont="1" applyFill="1" applyBorder="1" applyAlignment="1">
      <alignment horizontal="center" vertical="center" wrapText="1"/>
    </xf>
    <xf numFmtId="0" fontId="10" fillId="0" borderId="3" xfId="19" applyFont="1" applyFill="1" applyBorder="1" applyAlignment="1">
      <alignment horizontal="center"/>
    </xf>
    <xf numFmtId="2" fontId="10" fillId="0" borderId="3" xfId="19" applyNumberFormat="1" applyFont="1" applyFill="1" applyBorder="1" applyAlignment="1">
      <alignment horizontal="center" vertical="center"/>
    </xf>
    <xf numFmtId="0" fontId="10" fillId="0" borderId="3" xfId="20" applyFont="1" applyFill="1" applyBorder="1" applyAlignment="1">
      <alignment horizontal="center" vertical="center" wrapText="1"/>
    </xf>
    <xf numFmtId="0" fontId="10" fillId="0" borderId="3" xfId="20" applyFont="1" applyFill="1" applyBorder="1" applyAlignment="1">
      <alignment horizontal="center" wrapText="1"/>
    </xf>
    <xf numFmtId="2" fontId="10" fillId="0" borderId="3" xfId="20" applyNumberFormat="1" applyFont="1" applyFill="1" applyBorder="1" applyAlignment="1">
      <alignment horizontal="center" vertical="center" wrapText="1"/>
    </xf>
    <xf numFmtId="0" fontId="10" fillId="0" borderId="3" xfId="25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37" applyFont="1" applyFill="1" applyBorder="1" applyAlignment="1">
      <alignment horizontal="center" wrapText="1"/>
    </xf>
    <xf numFmtId="0" fontId="10" fillId="0" borderId="3" xfId="37" applyFont="1" applyBorder="1" applyAlignment="1">
      <alignment horizontal="center" vertical="center"/>
    </xf>
    <xf numFmtId="2" fontId="10" fillId="0" borderId="2" xfId="37" applyNumberFormat="1" applyFont="1" applyBorder="1" applyAlignment="1">
      <alignment horizontal="center" vertical="center"/>
    </xf>
    <xf numFmtId="0" fontId="10" fillId="0" borderId="2" xfId="38" applyFont="1" applyBorder="1" applyAlignment="1">
      <alignment horizontal="center" vertical="center"/>
    </xf>
    <xf numFmtId="0" fontId="10" fillId="0" borderId="2" xfId="38" applyFont="1" applyFill="1" applyBorder="1" applyAlignment="1">
      <alignment horizontal="center" wrapText="1"/>
    </xf>
    <xf numFmtId="2" fontId="10" fillId="0" borderId="2" xfId="38" applyNumberFormat="1" applyFont="1" applyBorder="1" applyAlignment="1">
      <alignment horizontal="center" vertical="center"/>
    </xf>
    <xf numFmtId="0" fontId="10" fillId="0" borderId="2" xfId="38" applyFont="1" applyFill="1" applyBorder="1" applyAlignment="1">
      <alignment horizontal="center" vertical="center"/>
    </xf>
    <xf numFmtId="2" fontId="10" fillId="0" borderId="2" xfId="38" applyNumberFormat="1" applyFont="1" applyFill="1" applyBorder="1" applyAlignment="1">
      <alignment horizontal="center" vertical="center"/>
    </xf>
    <xf numFmtId="0" fontId="10" fillId="0" borderId="3" xfId="39" applyFont="1" applyBorder="1" applyAlignment="1">
      <alignment horizontal="center" vertical="center"/>
    </xf>
    <xf numFmtId="0" fontId="10" fillId="0" borderId="3" xfId="39" applyFont="1" applyFill="1" applyBorder="1" applyAlignment="1">
      <alignment horizontal="center" wrapText="1"/>
    </xf>
    <xf numFmtId="0" fontId="10" fillId="0" borderId="2" xfId="39" applyFont="1" applyFill="1" applyBorder="1" applyAlignment="1">
      <alignment horizontal="center" vertical="center"/>
    </xf>
    <xf numFmtId="2" fontId="10" fillId="0" borderId="2" xfId="39" applyNumberFormat="1" applyFont="1" applyFill="1" applyBorder="1" applyAlignment="1">
      <alignment horizontal="center" vertical="center"/>
    </xf>
    <xf numFmtId="2" fontId="10" fillId="0" borderId="3" xfId="39" applyNumberFormat="1" applyFont="1" applyBorder="1" applyAlignment="1">
      <alignment horizontal="center" vertical="center"/>
    </xf>
    <xf numFmtId="0" fontId="10" fillId="0" borderId="3" xfId="40" applyFont="1" applyBorder="1" applyAlignment="1">
      <alignment horizontal="center" vertical="center"/>
    </xf>
    <xf numFmtId="0" fontId="10" fillId="0" borderId="3" xfId="40" applyFont="1" applyFill="1" applyBorder="1" applyAlignment="1">
      <alignment horizontal="center" wrapText="1"/>
    </xf>
    <xf numFmtId="0" fontId="10" fillId="0" borderId="2" xfId="40" applyFont="1" applyFill="1" applyBorder="1" applyAlignment="1">
      <alignment horizontal="center" wrapText="1"/>
    </xf>
    <xf numFmtId="2" fontId="10" fillId="0" borderId="3" xfId="40" applyNumberFormat="1" applyFont="1" applyBorder="1" applyAlignment="1">
      <alignment horizontal="center" vertical="center"/>
    </xf>
    <xf numFmtId="0" fontId="10" fillId="0" borderId="3" xfId="41" applyFont="1" applyBorder="1" applyAlignment="1">
      <alignment horizontal="center" vertical="center" wrapText="1"/>
    </xf>
    <xf numFmtId="0" fontId="10" fillId="0" borderId="3" xfId="41" applyFont="1" applyFill="1" applyBorder="1" applyAlignment="1">
      <alignment horizontal="center" wrapText="1"/>
    </xf>
    <xf numFmtId="2" fontId="10" fillId="0" borderId="3" xfId="41" applyNumberFormat="1" applyFont="1" applyBorder="1" applyAlignment="1">
      <alignment horizontal="center" vertical="center" wrapText="1"/>
    </xf>
    <xf numFmtId="2" fontId="0" fillId="0" borderId="2" xfId="0" applyNumberFormat="1" applyBorder="1"/>
    <xf numFmtId="2" fontId="0" fillId="0" borderId="0" xfId="0" applyNumberFormat="1"/>
    <xf numFmtId="2" fontId="1" fillId="0" borderId="2" xfId="0" applyNumberFormat="1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right" vertical="center" wrapText="1"/>
    </xf>
    <xf numFmtId="2" fontId="2" fillId="2" borderId="2" xfId="0" applyNumberFormat="1" applyFont="1" applyFill="1" applyBorder="1" applyAlignment="1">
      <alignment horizontal="right" vertical="center" wrapText="1"/>
    </xf>
    <xf numFmtId="1" fontId="10" fillId="0" borderId="2" xfId="12" applyNumberFormat="1" applyFont="1" applyBorder="1" applyAlignment="1">
      <alignment horizontal="center"/>
    </xf>
    <xf numFmtId="1" fontId="10" fillId="0" borderId="2" xfId="13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right" vertical="center" wrapText="1"/>
    </xf>
    <xf numFmtId="2" fontId="4" fillId="2" borderId="2" xfId="0" applyNumberFormat="1" applyFont="1" applyFill="1" applyBorder="1" applyAlignment="1">
      <alignment horizontal="right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1" fontId="10" fillId="0" borderId="3" xfId="15" applyNumberFormat="1" applyFont="1" applyBorder="1" applyAlignment="1">
      <alignment horizontal="center" vertical="center" wrapText="1"/>
    </xf>
    <xf numFmtId="1" fontId="10" fillId="0" borderId="3" xfId="19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right" vertical="center" wrapText="1"/>
    </xf>
    <xf numFmtId="1" fontId="10" fillId="0" borderId="3" xfId="18" applyNumberFormat="1" applyFont="1" applyFill="1" applyBorder="1" applyAlignment="1">
      <alignment horizontal="center" vertical="center"/>
    </xf>
    <xf numFmtId="1" fontId="10" fillId="0" borderId="2" xfId="17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0" fillId="0" borderId="3" xfId="31" applyFont="1" applyBorder="1" applyAlignment="1">
      <alignment horizontal="center" vertical="center"/>
    </xf>
    <xf numFmtId="0" fontId="10" fillId="0" borderId="2" xfId="31" applyFont="1" applyBorder="1" applyAlignment="1">
      <alignment horizontal="center" vertical="center" wrapText="1"/>
    </xf>
    <xf numFmtId="0" fontId="10" fillId="0" borderId="2" xfId="31" applyFont="1" applyBorder="1" applyAlignment="1">
      <alignment horizontal="center" vertical="center"/>
    </xf>
    <xf numFmtId="0" fontId="10" fillId="0" borderId="10" xfId="31" applyFont="1" applyBorder="1" applyAlignment="1">
      <alignment horizontal="center" vertical="center"/>
    </xf>
    <xf numFmtId="0" fontId="10" fillId="0" borderId="3" xfId="32" applyFont="1" applyBorder="1" applyAlignment="1">
      <alignment horizontal="center" vertical="center"/>
    </xf>
    <xf numFmtId="2" fontId="10" fillId="3" borderId="2" xfId="32" applyNumberFormat="1" applyFont="1" applyFill="1" applyBorder="1" applyAlignment="1">
      <alignment horizontal="center" vertical="center" wrapText="1"/>
    </xf>
    <xf numFmtId="2" fontId="10" fillId="3" borderId="3" xfId="32" applyNumberFormat="1" applyFont="1" applyFill="1" applyBorder="1" applyAlignment="1">
      <alignment horizontal="center" vertical="center"/>
    </xf>
    <xf numFmtId="0" fontId="10" fillId="0" borderId="2" xfId="32" applyFont="1" applyBorder="1" applyAlignment="1">
      <alignment horizontal="center" vertical="center" wrapText="1"/>
    </xf>
    <xf numFmtId="2" fontId="10" fillId="0" borderId="2" xfId="32" applyNumberFormat="1" applyFont="1" applyBorder="1" applyAlignment="1">
      <alignment horizontal="center" vertical="center" wrapText="1"/>
    </xf>
    <xf numFmtId="0" fontId="10" fillId="0" borderId="2" xfId="32" applyFont="1" applyFill="1" applyBorder="1" applyAlignment="1">
      <alignment horizontal="center" vertical="center"/>
    </xf>
    <xf numFmtId="2" fontId="10" fillId="0" borderId="2" xfId="32" applyNumberFormat="1" applyFont="1" applyFill="1" applyBorder="1" applyAlignment="1">
      <alignment horizontal="center" vertical="center"/>
    </xf>
    <xf numFmtId="0" fontId="10" fillId="0" borderId="10" xfId="32" applyFont="1" applyFill="1" applyBorder="1" applyAlignment="1">
      <alignment horizontal="center" vertical="center"/>
    </xf>
    <xf numFmtId="2" fontId="10" fillId="0" borderId="10" xfId="32" applyNumberFormat="1" applyFont="1" applyFill="1" applyBorder="1" applyAlignment="1">
      <alignment horizontal="center" vertical="center"/>
    </xf>
    <xf numFmtId="0" fontId="10" fillId="0" borderId="2" xfId="33" applyFont="1" applyBorder="1" applyAlignment="1">
      <alignment horizontal="center" vertical="center" wrapText="1"/>
    </xf>
    <xf numFmtId="0" fontId="10" fillId="0" borderId="2" xfId="33" applyNumberFormat="1" applyFont="1" applyBorder="1" applyAlignment="1">
      <alignment horizontal="center" vertical="center"/>
    </xf>
    <xf numFmtId="0" fontId="13" fillId="0" borderId="2" xfId="42" applyFont="1" applyBorder="1" applyAlignment="1" applyProtection="1">
      <alignment horizontal="center" vertical="center" wrapText="1"/>
    </xf>
    <xf numFmtId="0" fontId="10" fillId="0" borderId="2" xfId="8" applyFont="1" applyBorder="1" applyAlignment="1">
      <alignment horizontal="center" vertical="center" wrapText="1"/>
    </xf>
    <xf numFmtId="0" fontId="10" fillId="0" borderId="2" xfId="43" applyFont="1" applyBorder="1" applyAlignment="1">
      <alignment horizontal="center" vertical="center" wrapText="1"/>
    </xf>
    <xf numFmtId="2" fontId="10" fillId="3" borderId="2" xfId="43" applyNumberFormat="1" applyFont="1" applyFill="1" applyBorder="1" applyAlignment="1">
      <alignment horizontal="center" vertical="center" wrapText="1"/>
    </xf>
    <xf numFmtId="0" fontId="10" fillId="0" borderId="2" xfId="43" applyNumberFormat="1" applyFont="1" applyBorder="1" applyAlignment="1">
      <alignment horizontal="center" vertical="center" wrapText="1"/>
    </xf>
    <xf numFmtId="0" fontId="10" fillId="3" borderId="2" xfId="43" applyNumberFormat="1" applyFont="1" applyFill="1" applyBorder="1" applyAlignment="1">
      <alignment horizontal="center" vertical="center" wrapText="1"/>
    </xf>
    <xf numFmtId="0" fontId="10" fillId="3" borderId="2" xfId="43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/>
    <xf numFmtId="0" fontId="14" fillId="0" borderId="2" xfId="2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 applyProtection="1">
      <alignment horizontal="center" vertical="top"/>
    </xf>
    <xf numFmtId="0" fontId="14" fillId="0" borderId="2" xfId="6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9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4" fillId="0" borderId="3" xfId="21" applyFont="1" applyFill="1" applyBorder="1" applyAlignment="1">
      <alignment horizontal="center" vertical="center" wrapText="1"/>
    </xf>
    <xf numFmtId="0" fontId="14" fillId="0" borderId="3" xfId="22" applyFont="1" applyBorder="1" applyAlignment="1">
      <alignment horizontal="center"/>
    </xf>
    <xf numFmtId="0" fontId="14" fillId="0" borderId="3" xfId="23" applyFont="1" applyFill="1" applyBorder="1" applyAlignment="1">
      <alignment horizontal="center" vertical="center"/>
    </xf>
    <xf numFmtId="0" fontId="14" fillId="0" borderId="3" xfId="24" applyFont="1" applyBorder="1" applyAlignment="1">
      <alignment horizontal="center" vertical="center"/>
    </xf>
    <xf numFmtId="2" fontId="14" fillId="0" borderId="3" xfId="24" applyNumberFormat="1" applyFont="1" applyBorder="1" applyAlignment="1">
      <alignment horizontal="center" vertical="center"/>
    </xf>
    <xf numFmtId="0" fontId="14" fillId="0" borderId="3" xfId="26" applyFont="1" applyFill="1" applyBorder="1" applyAlignment="1">
      <alignment horizontal="center" vertical="center" wrapText="1"/>
    </xf>
    <xf numFmtId="0" fontId="14" fillId="0" borderId="3" xfId="25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27" applyFont="1" applyBorder="1" applyAlignment="1">
      <alignment horizontal="center" vertical="center"/>
    </xf>
    <xf numFmtId="2" fontId="14" fillId="0" borderId="2" xfId="27" applyNumberFormat="1" applyFont="1" applyBorder="1" applyAlignment="1">
      <alignment horizontal="center"/>
    </xf>
    <xf numFmtId="1" fontId="14" fillId="0" borderId="2" xfId="17" applyNumberFormat="1" applyFont="1" applyFill="1" applyBorder="1" applyAlignment="1">
      <alignment horizontal="center"/>
    </xf>
    <xf numFmtId="0" fontId="14" fillId="0" borderId="3" xfId="29" applyFont="1" applyFill="1" applyBorder="1" applyAlignment="1">
      <alignment horizontal="center" vertical="center" wrapText="1"/>
    </xf>
    <xf numFmtId="0" fontId="14" fillId="0" borderId="3" xfId="28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4" fillId="0" borderId="3" xfId="30" applyFont="1" applyBorder="1" applyAlignment="1">
      <alignment horizontal="center" vertical="center"/>
    </xf>
    <xf numFmtId="2" fontId="14" fillId="0" borderId="2" xfId="30" applyNumberFormat="1" applyFont="1" applyBorder="1" applyAlignment="1">
      <alignment horizontal="center" vertical="center"/>
    </xf>
    <xf numFmtId="2" fontId="14" fillId="0" borderId="3" xfId="30" applyNumberFormat="1" applyFont="1" applyBorder="1" applyAlignment="1">
      <alignment horizontal="center" vertical="center"/>
    </xf>
    <xf numFmtId="0" fontId="14" fillId="0" borderId="3" xfId="31" applyFont="1" applyFill="1" applyBorder="1" applyAlignment="1">
      <alignment horizontal="center" vertical="center" wrapText="1"/>
    </xf>
    <xf numFmtId="0" fontId="14" fillId="0" borderId="3" xfId="32" applyFont="1" applyBorder="1" applyAlignment="1">
      <alignment horizontal="center"/>
    </xf>
    <xf numFmtId="0" fontId="14" fillId="0" borderId="3" xfId="33" applyFont="1" applyBorder="1" applyAlignment="1">
      <alignment horizontal="center" vertical="center"/>
    </xf>
    <xf numFmtId="2" fontId="14" fillId="0" borderId="3" xfId="33" applyNumberFormat="1" applyFont="1" applyBorder="1" applyAlignment="1">
      <alignment horizontal="center" vertical="center"/>
    </xf>
    <xf numFmtId="1" fontId="14" fillId="0" borderId="3" xfId="19" applyNumberFormat="1" applyFont="1" applyFill="1" applyBorder="1" applyAlignment="1">
      <alignment horizontal="center" vertical="center"/>
    </xf>
    <xf numFmtId="0" fontId="14" fillId="0" borderId="3" xfId="35" applyFont="1" applyFill="1" applyBorder="1" applyAlignment="1">
      <alignment horizontal="center" vertical="center" wrapText="1"/>
    </xf>
    <xf numFmtId="0" fontId="14" fillId="0" borderId="3" xfId="34" applyFont="1" applyBorder="1" applyAlignment="1">
      <alignment horizontal="center" vertical="center" wrapText="1"/>
    </xf>
    <xf numFmtId="0" fontId="14" fillId="0" borderId="3" xfId="36" applyFont="1" applyBorder="1" applyAlignment="1">
      <alignment horizontal="center" vertical="center" wrapText="1"/>
    </xf>
    <xf numFmtId="2" fontId="14" fillId="0" borderId="3" xfId="36" applyNumberFormat="1" applyFont="1" applyBorder="1" applyAlignment="1">
      <alignment horizontal="center" vertical="center" wrapText="1"/>
    </xf>
    <xf numFmtId="0" fontId="14" fillId="0" borderId="3" xfId="36" applyNumberFormat="1" applyFont="1" applyBorder="1" applyAlignment="1">
      <alignment horizontal="center" vertical="center" wrapText="1"/>
    </xf>
    <xf numFmtId="0" fontId="14" fillId="0" borderId="2" xfId="35" applyFont="1" applyFill="1" applyBorder="1" applyAlignment="1">
      <alignment horizontal="center" vertical="center" wrapText="1"/>
    </xf>
    <xf numFmtId="0" fontId="14" fillId="0" borderId="2" xfId="34" applyFont="1" applyBorder="1" applyAlignment="1">
      <alignment horizontal="center" vertical="center" wrapText="1"/>
    </xf>
    <xf numFmtId="0" fontId="14" fillId="0" borderId="2" xfId="36" applyNumberFormat="1" applyFont="1" applyBorder="1" applyAlignment="1">
      <alignment horizontal="center" vertical="center" wrapText="1"/>
    </xf>
    <xf numFmtId="2" fontId="14" fillId="0" borderId="2" xfId="36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7" xfId="0" applyFont="1" applyBorder="1" applyAlignment="1"/>
    <xf numFmtId="0" fontId="9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6" fillId="0" borderId="0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4" fillId="0" borderId="2" xfId="1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 vertical="center"/>
    </xf>
    <xf numFmtId="2" fontId="14" fillId="0" borderId="2" xfId="4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14" fillId="0" borderId="2" xfId="5" applyFont="1" applyFill="1" applyBorder="1" applyAlignment="1">
      <alignment horizontal="center"/>
    </xf>
    <xf numFmtId="0" fontId="14" fillId="0" borderId="2" xfId="7" applyFont="1" applyFill="1" applyBorder="1" applyAlignment="1">
      <alignment horizontal="center" vertical="center"/>
    </xf>
    <xf numFmtId="2" fontId="14" fillId="0" borderId="2" xfId="7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right" vertical="center"/>
    </xf>
    <xf numFmtId="0" fontId="14" fillId="0" borderId="2" xfId="8" applyFont="1" applyFill="1" applyBorder="1" applyAlignment="1">
      <alignment horizontal="center" vertical="center" wrapText="1"/>
    </xf>
    <xf numFmtId="0" fontId="14" fillId="0" borderId="2" xfId="10" applyFont="1" applyFill="1" applyBorder="1" applyAlignment="1">
      <alignment horizontal="center" vertical="center" wrapText="1"/>
    </xf>
    <xf numFmtId="2" fontId="14" fillId="0" borderId="2" xfId="1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4" fillId="0" borderId="3" xfId="2" applyFont="1" applyBorder="1" applyAlignment="1">
      <alignment horizontal="center" vertical="center"/>
    </xf>
    <xf numFmtId="2" fontId="14" fillId="0" borderId="2" xfId="2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 wrapText="1"/>
    </xf>
    <xf numFmtId="0" fontId="14" fillId="0" borderId="2" xfId="44" applyFont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/>
    </xf>
    <xf numFmtId="2" fontId="14" fillId="0" borderId="10" xfId="2" applyNumberFormat="1" applyFont="1" applyFill="1" applyBorder="1" applyAlignment="1">
      <alignment horizontal="center" vertical="center" wrapText="1"/>
    </xf>
    <xf numFmtId="0" fontId="14" fillId="0" borderId="2" xfId="45" applyFont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2" fontId="14" fillId="3" borderId="2" xfId="6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2" fontId="14" fillId="3" borderId="0" xfId="6" applyNumberFormat="1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 wrapText="1"/>
    </xf>
    <xf numFmtId="2" fontId="2" fillId="0" borderId="12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/>
    </xf>
    <xf numFmtId="0" fontId="14" fillId="2" borderId="2" xfId="6" applyFont="1" applyFill="1" applyBorder="1" applyAlignment="1">
      <alignment horizontal="center" vertical="center" wrapText="1"/>
    </xf>
    <xf numFmtId="2" fontId="14" fillId="2" borderId="2" xfId="6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/>
    </xf>
    <xf numFmtId="0" fontId="2" fillId="0" borderId="13" xfId="0" applyFont="1" applyFill="1" applyBorder="1" applyAlignment="1">
      <alignment horizontal="right" vertical="center"/>
    </xf>
    <xf numFmtId="2" fontId="2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2" fontId="4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wrapText="1"/>
    </xf>
    <xf numFmtId="0" fontId="10" fillId="0" borderId="2" xfId="7" applyFont="1" applyBorder="1" applyAlignment="1">
      <alignment horizontal="center" wrapText="1"/>
    </xf>
    <xf numFmtId="2" fontId="10" fillId="0" borderId="2" xfId="7" applyNumberFormat="1" applyFont="1" applyBorder="1" applyAlignment="1">
      <alignment horizontal="center" wrapText="1"/>
    </xf>
    <xf numFmtId="0" fontId="10" fillId="0" borderId="2" xfId="7" applyFont="1" applyFill="1" applyBorder="1" applyAlignment="1">
      <alignment horizontal="center"/>
    </xf>
    <xf numFmtId="164" fontId="10" fillId="0" borderId="2" xfId="46" applyFont="1" applyFill="1" applyBorder="1" applyAlignment="1">
      <alignment horizontal="center"/>
    </xf>
    <xf numFmtId="2" fontId="10" fillId="0" borderId="2" xfId="7" applyNumberFormat="1" applyFont="1" applyFill="1" applyBorder="1" applyAlignment="1">
      <alignment horizontal="center"/>
    </xf>
    <xf numFmtId="0" fontId="10" fillId="0" borderId="10" xfId="7" applyFont="1" applyFill="1" applyBorder="1" applyAlignment="1">
      <alignment horizontal="center"/>
    </xf>
    <xf numFmtId="2" fontId="10" fillId="0" borderId="10" xfId="7" applyNumberFormat="1" applyFont="1" applyFill="1" applyBorder="1" applyAlignment="1">
      <alignment horizontal="center"/>
    </xf>
    <xf numFmtId="0" fontId="10" fillId="0" borderId="2" xfId="44" applyFont="1" applyBorder="1" applyAlignment="1">
      <alignment horizontal="center" wrapText="1"/>
    </xf>
    <xf numFmtId="0" fontId="10" fillId="0" borderId="2" xfId="8" applyFont="1" applyBorder="1" applyAlignment="1">
      <alignment horizontal="center" wrapText="1"/>
    </xf>
    <xf numFmtId="0" fontId="10" fillId="0" borderId="2" xfId="10" applyFont="1" applyBorder="1" applyAlignment="1">
      <alignment horizontal="center" wrapText="1"/>
    </xf>
    <xf numFmtId="2" fontId="10" fillId="3" borderId="2" xfId="10" applyNumberFormat="1" applyFont="1" applyFill="1" applyBorder="1" applyAlignment="1">
      <alignment horizontal="center" wrapText="1"/>
    </xf>
    <xf numFmtId="0" fontId="10" fillId="0" borderId="2" xfId="10" applyFont="1" applyBorder="1" applyAlignment="1">
      <alignment horizontal="center"/>
    </xf>
    <xf numFmtId="0" fontId="10" fillId="3" borderId="2" xfId="10" applyFont="1" applyFill="1" applyBorder="1" applyAlignment="1">
      <alignment horizontal="center"/>
    </xf>
    <xf numFmtId="2" fontId="10" fillId="3" borderId="2" xfId="1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2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/>
    </xf>
    <xf numFmtId="0" fontId="10" fillId="0" borderId="2" xfId="20" applyFont="1" applyFill="1" applyBorder="1" applyAlignment="1">
      <alignment horizontal="center" vertical="center" wrapText="1"/>
    </xf>
    <xf numFmtId="0" fontId="10" fillId="0" borderId="2" xfId="20" applyFont="1" applyFill="1" applyBorder="1" applyAlignment="1">
      <alignment horizontal="center" wrapText="1"/>
    </xf>
    <xf numFmtId="2" fontId="10" fillId="0" borderId="2" xfId="20" applyNumberFormat="1" applyFont="1" applyFill="1" applyBorder="1" applyAlignment="1">
      <alignment horizontal="center" vertical="center" wrapText="1"/>
    </xf>
    <xf numFmtId="1" fontId="10" fillId="0" borderId="2" xfId="15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2" xfId="28" applyFont="1" applyFill="1" applyBorder="1" applyAlignment="1">
      <alignment horizontal="center" vertical="center"/>
    </xf>
    <xf numFmtId="2" fontId="10" fillId="0" borderId="2" xfId="28" applyNumberFormat="1" applyFont="1" applyFill="1" applyBorder="1" applyAlignment="1">
      <alignment horizontal="center" vertical="center" wrapText="1"/>
    </xf>
    <xf numFmtId="0" fontId="10" fillId="0" borderId="2" xfId="28" applyFont="1" applyFill="1" applyBorder="1" applyAlignment="1">
      <alignment horizontal="center" vertical="center" wrapText="1"/>
    </xf>
    <xf numFmtId="1" fontId="10" fillId="0" borderId="2" xfId="28" applyNumberFormat="1" applyFont="1" applyFill="1" applyBorder="1" applyAlignment="1">
      <alignment horizontal="center" vertical="center" wrapText="1"/>
    </xf>
    <xf numFmtId="0" fontId="10" fillId="0" borderId="2" xfId="8" applyFont="1" applyFill="1" applyBorder="1" applyAlignment="1">
      <alignment horizontal="center" vertical="center" wrapText="1"/>
    </xf>
    <xf numFmtId="2" fontId="10" fillId="0" borderId="2" xfId="14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10" fillId="0" borderId="2" xfId="27" applyFont="1" applyBorder="1" applyAlignment="1">
      <alignment horizontal="center" wrapText="1"/>
    </xf>
    <xf numFmtId="0" fontId="10" fillId="0" borderId="2" xfId="26" applyFont="1" applyBorder="1" applyAlignment="1">
      <alignment horizontal="center" wrapText="1"/>
    </xf>
    <xf numFmtId="2" fontId="10" fillId="0" borderId="2" xfId="26" applyNumberFormat="1" applyFont="1" applyBorder="1" applyAlignment="1">
      <alignment horizontal="center" wrapText="1"/>
    </xf>
    <xf numFmtId="0" fontId="10" fillId="0" borderId="2" xfId="26" applyFont="1" applyFill="1" applyBorder="1" applyAlignment="1">
      <alignment horizontal="center"/>
    </xf>
    <xf numFmtId="2" fontId="10" fillId="0" borderId="2" xfId="26" applyNumberFormat="1" applyFont="1" applyFill="1" applyBorder="1" applyAlignment="1">
      <alignment horizontal="center"/>
    </xf>
    <xf numFmtId="0" fontId="10" fillId="0" borderId="10" xfId="26" applyFont="1" applyFill="1" applyBorder="1" applyAlignment="1">
      <alignment horizontal="center"/>
    </xf>
    <xf numFmtId="2" fontId="10" fillId="0" borderId="10" xfId="26" applyNumberFormat="1" applyFont="1" applyFill="1" applyBorder="1" applyAlignment="1">
      <alignment horizontal="center"/>
    </xf>
    <xf numFmtId="0" fontId="10" fillId="0" borderId="10" xfId="27" applyFont="1" applyFill="1" applyBorder="1" applyAlignment="1">
      <alignment horizontal="center"/>
    </xf>
    <xf numFmtId="2" fontId="10" fillId="0" borderId="3" xfId="40" applyNumberFormat="1" applyFont="1" applyFill="1" applyBorder="1" applyAlignment="1">
      <alignment horizontal="center" vertical="center"/>
    </xf>
    <xf numFmtId="0" fontId="10" fillId="0" borderId="0" xfId="45" applyFont="1" applyBorder="1" applyAlignment="1">
      <alignment horizontal="center" vertical="center" wrapText="1"/>
    </xf>
    <xf numFmtId="0" fontId="10" fillId="0" borderId="0" xfId="48" applyFont="1" applyBorder="1" applyAlignment="1">
      <alignment horizontal="center" vertical="center" wrapText="1"/>
    </xf>
    <xf numFmtId="2" fontId="10" fillId="3" borderId="0" xfId="48" applyNumberFormat="1" applyFont="1" applyFill="1" applyBorder="1" applyAlignment="1">
      <alignment horizontal="center" vertical="center" wrapText="1"/>
    </xf>
    <xf numFmtId="0" fontId="10" fillId="0" borderId="2" xfId="49" applyFont="1" applyBorder="1" applyAlignment="1">
      <alignment horizontal="center" wrapText="1"/>
    </xf>
    <xf numFmtId="0" fontId="10" fillId="3" borderId="2" xfId="49" applyFont="1" applyFill="1" applyBorder="1" applyAlignment="1">
      <alignment horizontal="center" wrapText="1"/>
    </xf>
    <xf numFmtId="0" fontId="10" fillId="0" borderId="2" xfId="49" applyFont="1" applyBorder="1" applyAlignment="1">
      <alignment horizontal="center"/>
    </xf>
    <xf numFmtId="0" fontId="10" fillId="3" borderId="2" xfId="49" applyFont="1" applyFill="1" applyBorder="1" applyAlignment="1">
      <alignment horizontal="center"/>
    </xf>
    <xf numFmtId="2" fontId="10" fillId="3" borderId="2" xfId="49" applyNumberFormat="1" applyFont="1" applyFill="1" applyBorder="1" applyAlignment="1">
      <alignment horizontal="center" wrapText="1"/>
    </xf>
    <xf numFmtId="0" fontId="10" fillId="0" borderId="2" xfId="25" applyFont="1" applyBorder="1" applyAlignment="1">
      <alignment horizontal="center" wrapText="1"/>
    </xf>
    <xf numFmtId="0" fontId="10" fillId="0" borderId="10" xfId="25" applyFont="1" applyBorder="1" applyAlignment="1">
      <alignment horizontal="center"/>
    </xf>
    <xf numFmtId="0" fontId="10" fillId="0" borderId="2" xfId="25" applyFont="1" applyBorder="1" applyAlignment="1">
      <alignment horizontal="center"/>
    </xf>
    <xf numFmtId="0" fontId="10" fillId="0" borderId="3" xfId="40" applyFont="1" applyFill="1" applyBorder="1" applyAlignment="1">
      <alignment horizontal="center" vertical="center" wrapText="1"/>
    </xf>
    <xf numFmtId="0" fontId="18" fillId="2" borderId="2" xfId="45" applyFont="1" applyFill="1" applyBorder="1" applyAlignment="1">
      <alignment horizontal="center" vertical="center" wrapText="1"/>
    </xf>
    <xf numFmtId="0" fontId="18" fillId="2" borderId="2" xfId="48" applyFont="1" applyFill="1" applyBorder="1" applyAlignment="1">
      <alignment horizontal="center" vertical="center" wrapText="1"/>
    </xf>
    <xf numFmtId="0" fontId="10" fillId="0" borderId="2" xfId="22" applyFont="1" applyBorder="1" applyAlignment="1">
      <alignment horizontal="center" wrapText="1"/>
    </xf>
    <xf numFmtId="0" fontId="2" fillId="0" borderId="15" xfId="0" applyFont="1" applyBorder="1" applyAlignment="1">
      <alignment horizontal="right" vertical="center"/>
    </xf>
    <xf numFmtId="0" fontId="10" fillId="0" borderId="2" xfId="41" applyFont="1" applyFill="1" applyBorder="1" applyAlignment="1">
      <alignment horizontal="center" wrapText="1"/>
    </xf>
    <xf numFmtId="0" fontId="10" fillId="0" borderId="2" xfId="41" applyFont="1" applyBorder="1" applyAlignment="1">
      <alignment horizontal="center" vertical="center" wrapText="1"/>
    </xf>
    <xf numFmtId="0" fontId="10" fillId="0" borderId="2" xfId="41" applyNumberFormat="1" applyFont="1" applyBorder="1" applyAlignment="1">
      <alignment horizontal="center" vertical="center" wrapText="1"/>
    </xf>
    <xf numFmtId="2" fontId="10" fillId="0" borderId="2" xfId="41" applyNumberFormat="1" applyFont="1" applyBorder="1" applyAlignment="1">
      <alignment horizontal="center" vertical="center" wrapText="1"/>
    </xf>
    <xf numFmtId="0" fontId="10" fillId="0" borderId="2" xfId="29" applyFont="1" applyFill="1" applyBorder="1" applyAlignment="1">
      <alignment horizontal="center" vertical="center"/>
    </xf>
    <xf numFmtId="0" fontId="10" fillId="0" borderId="2" xfId="29" applyFont="1" applyFill="1" applyBorder="1" applyAlignment="1">
      <alignment horizontal="center" vertical="center" wrapText="1"/>
    </xf>
    <xf numFmtId="0" fontId="10" fillId="0" borderId="2" xfId="30" applyFont="1" applyFill="1" applyBorder="1" applyAlignment="1">
      <alignment horizontal="center" vertical="center"/>
    </xf>
    <xf numFmtId="0" fontId="10" fillId="0" borderId="2" xfId="9" applyFont="1" applyBorder="1" applyAlignment="1">
      <alignment horizontal="center" wrapText="1"/>
    </xf>
    <xf numFmtId="0" fontId="10" fillId="0" borderId="2" xfId="47" applyFont="1" applyBorder="1" applyAlignment="1" applyProtection="1">
      <alignment horizontal="center" wrapText="1"/>
    </xf>
    <xf numFmtId="0" fontId="10" fillId="0" borderId="3" xfId="5" applyFont="1" applyBorder="1" applyAlignment="1">
      <alignment horizontal="center"/>
    </xf>
    <xf numFmtId="0" fontId="10" fillId="0" borderId="2" xfId="5" applyFont="1" applyBorder="1" applyAlignment="1">
      <alignment horizontal="center" wrapText="1"/>
    </xf>
    <xf numFmtId="0" fontId="10" fillId="0" borderId="2" xfId="5" applyFont="1" applyBorder="1" applyAlignment="1">
      <alignment horizontal="center"/>
    </xf>
    <xf numFmtId="0" fontId="10" fillId="0" borderId="10" xfId="5" applyFon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 vertical="center" wrapText="1"/>
    </xf>
    <xf numFmtId="2" fontId="14" fillId="0" borderId="0" xfId="6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0" fontId="14" fillId="0" borderId="6" xfId="0" applyFont="1" applyFill="1" applyBorder="1" applyAlignment="1">
      <alignment horizontal="center"/>
    </xf>
    <xf numFmtId="0" fontId="6" fillId="2" borderId="2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9" fillId="2" borderId="2" xfId="45" applyFont="1" applyFill="1" applyBorder="1" applyAlignment="1">
      <alignment horizontal="center" vertical="center" wrapText="1"/>
    </xf>
    <xf numFmtId="0" fontId="19" fillId="2" borderId="2" xfId="6" applyFont="1" applyFill="1" applyBorder="1" applyAlignment="1">
      <alignment horizontal="center" vertical="center" wrapText="1"/>
    </xf>
    <xf numFmtId="2" fontId="19" fillId="2" borderId="2" xfId="6" applyNumberFormat="1" applyFont="1" applyFill="1" applyBorder="1" applyAlignment="1">
      <alignment horizontal="center" vertical="center" wrapText="1"/>
    </xf>
    <xf numFmtId="0" fontId="20" fillId="0" borderId="0" xfId="0" applyFont="1"/>
    <xf numFmtId="0" fontId="3" fillId="0" borderId="4" xfId="0" applyFont="1" applyFill="1" applyBorder="1" applyAlignment="1">
      <alignment horizontal="center" vertical="center"/>
    </xf>
    <xf numFmtId="0" fontId="19" fillId="0" borderId="14" xfId="4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9" fillId="0" borderId="14" xfId="45" applyFont="1" applyBorder="1" applyAlignment="1">
      <alignment horizontal="center" vertical="center" wrapText="1"/>
    </xf>
    <xf numFmtId="0" fontId="19" fillId="0" borderId="14" xfId="6" applyFont="1" applyBorder="1" applyAlignment="1">
      <alignment horizontal="center" vertical="center" wrapText="1"/>
    </xf>
    <xf numFmtId="2" fontId="19" fillId="3" borderId="14" xfId="6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" fillId="0" borderId="1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Font="1" applyFill="1" applyAlignment="1"/>
  </cellXfs>
  <cellStyles count="50">
    <cellStyle name="Гиперссылка 11" xfId="42"/>
    <cellStyle name="Гиперссылка 6" xfId="47"/>
    <cellStyle name="Обычный" xfId="0" builtinId="0"/>
    <cellStyle name="Обычный 10" xfId="23"/>
    <cellStyle name="Обычный 13" xfId="45"/>
    <cellStyle name="Обычный 14" xfId="48"/>
    <cellStyle name="Обычный 17" xfId="44"/>
    <cellStyle name="Обычный 18" xfId="49"/>
    <cellStyle name="Обычный 19" xfId="2"/>
    <cellStyle name="Обычный 2" xfId="3"/>
    <cellStyle name="Обычный 20" xfId="1"/>
    <cellStyle name="Обычный 21" xfId="4"/>
    <cellStyle name="Обычный 22" xfId="6"/>
    <cellStyle name="Обычный 23" xfId="5"/>
    <cellStyle name="Обычный 24" xfId="7"/>
    <cellStyle name="Обычный 25" xfId="9"/>
    <cellStyle name="Обычный 26" xfId="8"/>
    <cellStyle name="Обычный 27" xfId="10"/>
    <cellStyle name="Обычный 28" xfId="31"/>
    <cellStyle name="Обычный 29" xfId="32"/>
    <cellStyle name="Обычный 30" xfId="33"/>
    <cellStyle name="Обычный 31" xfId="43"/>
    <cellStyle name="Обычный 32" xfId="29"/>
    <cellStyle name="Обычный 33" xfId="28"/>
    <cellStyle name="Обычный 34" xfId="30"/>
    <cellStyle name="Обычный 35" xfId="14"/>
    <cellStyle name="Обычный 36" xfId="25"/>
    <cellStyle name="Обычный 37" xfId="26"/>
    <cellStyle name="Обычный 38" xfId="27"/>
    <cellStyle name="Обычный 39" xfId="22"/>
    <cellStyle name="Обычный 40" xfId="21"/>
    <cellStyle name="Обычный 41" xfId="24"/>
    <cellStyle name="Обычный 42" xfId="35"/>
    <cellStyle name="Обычный 43" xfId="34"/>
    <cellStyle name="Обычный 44" xfId="36"/>
    <cellStyle name="Обычный 45" xfId="15"/>
    <cellStyle name="Обычный 46" xfId="11"/>
    <cellStyle name="Обычный 47" xfId="12"/>
    <cellStyle name="Обычный 48" xfId="13"/>
    <cellStyle name="Обычный 49" xfId="20"/>
    <cellStyle name="Обычный 50" xfId="19"/>
    <cellStyle name="Обычный 51" xfId="18"/>
    <cellStyle name="Обычный 52" xfId="17"/>
    <cellStyle name="Обычный 53" xfId="16"/>
    <cellStyle name="Обычный 54" xfId="41"/>
    <cellStyle name="Обычный 55" xfId="37"/>
    <cellStyle name="Обычный 56" xfId="38"/>
    <cellStyle name="Обычный 57" xfId="39"/>
    <cellStyle name="Обычный 58" xfId="40"/>
    <cellStyle name="Финансовый 8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7/AppData/Roaming/Microsoft/Excel/&#1076;&#1086;&#1076;&#1072;&#1090;&#1086;&#1082;%20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1"/>
  <sheetViews>
    <sheetView tabSelected="1" workbookViewId="0">
      <selection activeCell="O5" sqref="O5"/>
    </sheetView>
  </sheetViews>
  <sheetFormatPr defaultRowHeight="15.75" x14ac:dyDescent="0.25"/>
  <cols>
    <col min="1" max="1" width="3.75" style="224" customWidth="1"/>
    <col min="2" max="2" width="28" style="224" customWidth="1"/>
    <col min="3" max="3" width="15" style="224" customWidth="1"/>
    <col min="4" max="4" width="9" style="225"/>
    <col min="5" max="5" width="9" style="224"/>
    <col min="6" max="6" width="11.75" style="224" customWidth="1"/>
    <col min="7" max="7" width="9" style="224"/>
    <col min="8" max="8" width="9.625" style="224" customWidth="1"/>
    <col min="9" max="9" width="6.375" style="224" customWidth="1"/>
    <col min="10" max="10" width="10.625" style="224" customWidth="1"/>
    <col min="12" max="12" width="9.375" hidden="1" customWidth="1"/>
  </cols>
  <sheetData>
    <row r="1" spans="1:14" x14ac:dyDescent="0.25">
      <c r="E1" s="452"/>
      <c r="G1" s="450" t="s">
        <v>555</v>
      </c>
    </row>
    <row r="2" spans="1:14" x14ac:dyDescent="0.25">
      <c r="G2"/>
    </row>
    <row r="3" spans="1:14" x14ac:dyDescent="0.25">
      <c r="G3" s="451" t="s">
        <v>556</v>
      </c>
    </row>
    <row r="4" spans="1:14" x14ac:dyDescent="0.25">
      <c r="A4" s="223" t="s">
        <v>17</v>
      </c>
    </row>
    <row r="5" spans="1:14" x14ac:dyDescent="0.25">
      <c r="A5" s="403" t="s">
        <v>18</v>
      </c>
      <c r="B5" s="403"/>
      <c r="C5" s="403"/>
      <c r="D5" s="403"/>
      <c r="E5" s="403"/>
      <c r="F5" s="403"/>
      <c r="G5" s="403"/>
    </row>
    <row r="6" spans="1:14" ht="31.5" customHeight="1" x14ac:dyDescent="0.25">
      <c r="A6" s="397" t="s">
        <v>0</v>
      </c>
      <c r="B6" s="398" t="s">
        <v>1</v>
      </c>
      <c r="C6" s="398" t="s">
        <v>2</v>
      </c>
      <c r="D6" s="398" t="s">
        <v>3</v>
      </c>
      <c r="E6" s="397" t="s">
        <v>4</v>
      </c>
      <c r="F6" s="397"/>
      <c r="G6" s="402" t="s">
        <v>5</v>
      </c>
      <c r="H6" s="402"/>
      <c r="I6" s="398" t="s">
        <v>6</v>
      </c>
      <c r="J6" s="398"/>
    </row>
    <row r="7" spans="1:14" x14ac:dyDescent="0.25">
      <c r="A7" s="397"/>
      <c r="B7" s="398"/>
      <c r="C7" s="398"/>
      <c r="D7" s="398"/>
      <c r="E7" s="397" t="s">
        <v>7</v>
      </c>
      <c r="F7" s="226" t="s">
        <v>8</v>
      </c>
      <c r="G7" s="397" t="s">
        <v>7</v>
      </c>
      <c r="H7" s="226" t="s">
        <v>8</v>
      </c>
      <c r="I7" s="398" t="s">
        <v>10</v>
      </c>
      <c r="J7" s="398" t="s">
        <v>11</v>
      </c>
    </row>
    <row r="8" spans="1:14" x14ac:dyDescent="0.25">
      <c r="A8" s="397"/>
      <c r="B8" s="398"/>
      <c r="C8" s="398"/>
      <c r="D8" s="398"/>
      <c r="E8" s="397"/>
      <c r="F8" s="226" t="s">
        <v>9</v>
      </c>
      <c r="G8" s="397"/>
      <c r="H8" s="226" t="s">
        <v>9</v>
      </c>
      <c r="I8" s="398"/>
      <c r="J8" s="398"/>
    </row>
    <row r="9" spans="1:14" x14ac:dyDescent="0.25">
      <c r="A9" s="226">
        <v>1</v>
      </c>
      <c r="B9" s="226" t="s">
        <v>19</v>
      </c>
      <c r="C9" s="226">
        <v>10310001</v>
      </c>
      <c r="D9" s="226" t="s">
        <v>24</v>
      </c>
      <c r="E9" s="226">
        <v>1</v>
      </c>
      <c r="F9" s="226">
        <v>105859</v>
      </c>
      <c r="G9" s="226">
        <v>1</v>
      </c>
      <c r="H9" s="226">
        <v>105859</v>
      </c>
      <c r="I9" s="227"/>
      <c r="J9" s="228">
        <f>H9-L9</f>
        <v>93836.02</v>
      </c>
      <c r="L9" s="119">
        <v>12022.98</v>
      </c>
    </row>
    <row r="10" spans="1:14" x14ac:dyDescent="0.25">
      <c r="A10" s="226">
        <v>2</v>
      </c>
      <c r="B10" s="226" t="s">
        <v>20</v>
      </c>
      <c r="C10" s="226">
        <v>10310003</v>
      </c>
      <c r="D10" s="226" t="s">
        <v>24</v>
      </c>
      <c r="E10" s="226">
        <v>1</v>
      </c>
      <c r="F10" s="226">
        <v>1587</v>
      </c>
      <c r="G10" s="226">
        <v>1</v>
      </c>
      <c r="H10" s="226">
        <v>1587</v>
      </c>
      <c r="I10" s="227"/>
      <c r="J10" s="228">
        <f t="shared" ref="J10:J13" si="0">H10-L10</f>
        <v>1559.27</v>
      </c>
      <c r="L10" s="119">
        <v>27.73</v>
      </c>
      <c r="N10" s="10"/>
    </row>
    <row r="11" spans="1:14" x14ac:dyDescent="0.25">
      <c r="A11" s="226">
        <v>3</v>
      </c>
      <c r="B11" s="226" t="s">
        <v>21</v>
      </c>
      <c r="C11" s="226">
        <v>10330004</v>
      </c>
      <c r="D11" s="226" t="s">
        <v>24</v>
      </c>
      <c r="E11" s="226">
        <v>1</v>
      </c>
      <c r="F11" s="226">
        <v>13270</v>
      </c>
      <c r="G11" s="226">
        <v>1</v>
      </c>
      <c r="H11" s="226">
        <v>13270</v>
      </c>
      <c r="I11" s="227"/>
      <c r="J11" s="228">
        <f t="shared" si="0"/>
        <v>8720.619999999999</v>
      </c>
      <c r="L11" s="119">
        <v>4549.38</v>
      </c>
    </row>
    <row r="12" spans="1:14" x14ac:dyDescent="0.25">
      <c r="A12" s="226">
        <v>4</v>
      </c>
      <c r="B12" s="226" t="s">
        <v>22</v>
      </c>
      <c r="C12" s="226">
        <v>10330006</v>
      </c>
      <c r="D12" s="226" t="s">
        <v>24</v>
      </c>
      <c r="E12" s="226">
        <v>1</v>
      </c>
      <c r="F12" s="226">
        <v>1753</v>
      </c>
      <c r="G12" s="226">
        <v>1</v>
      </c>
      <c r="H12" s="226">
        <v>1753</v>
      </c>
      <c r="I12" s="227"/>
      <c r="J12" s="228">
        <f t="shared" si="0"/>
        <v>758.67</v>
      </c>
      <c r="L12" s="119">
        <v>994.33</v>
      </c>
    </row>
    <row r="13" spans="1:14" x14ac:dyDescent="0.25">
      <c r="A13" s="226">
        <v>5</v>
      </c>
      <c r="B13" s="226" t="s">
        <v>23</v>
      </c>
      <c r="C13" s="226">
        <v>10330007</v>
      </c>
      <c r="D13" s="226" t="s">
        <v>24</v>
      </c>
      <c r="E13" s="226">
        <v>1</v>
      </c>
      <c r="F13" s="226">
        <v>8607</v>
      </c>
      <c r="G13" s="226">
        <v>1</v>
      </c>
      <c r="H13" s="226">
        <v>8607</v>
      </c>
      <c r="I13" s="227"/>
      <c r="J13" s="228">
        <f t="shared" si="0"/>
        <v>3182.21</v>
      </c>
      <c r="L13" s="119">
        <v>5424.79</v>
      </c>
    </row>
    <row r="14" spans="1:14" x14ac:dyDescent="0.25">
      <c r="A14" s="226"/>
      <c r="B14" s="404" t="s">
        <v>79</v>
      </c>
      <c r="C14" s="404"/>
      <c r="D14" s="229"/>
      <c r="E14" s="229">
        <f>SUM(E9:E13)</f>
        <v>5</v>
      </c>
      <c r="F14" s="229">
        <f>SUM(F9:F13)</f>
        <v>131076</v>
      </c>
      <c r="G14" s="229">
        <v>5</v>
      </c>
      <c r="H14" s="229">
        <f>SUM(H9:H13)</f>
        <v>131076</v>
      </c>
      <c r="I14" s="227"/>
      <c r="J14" s="228">
        <f>SUM(J9:J13)</f>
        <v>108056.79000000001</v>
      </c>
      <c r="L14" s="120">
        <f>SUM(L9:L13)</f>
        <v>23019.210000000003</v>
      </c>
    </row>
    <row r="15" spans="1:14" ht="5.25" customHeight="1" x14ac:dyDescent="0.25">
      <c r="A15" s="230"/>
      <c r="B15" s="231"/>
      <c r="C15" s="231"/>
      <c r="D15" s="231"/>
      <c r="E15" s="231"/>
      <c r="F15" s="231"/>
      <c r="G15" s="231"/>
      <c r="H15" s="231"/>
      <c r="I15" s="232"/>
      <c r="J15" s="232"/>
    </row>
    <row r="16" spans="1:14" x14ac:dyDescent="0.25">
      <c r="A16" s="405"/>
      <c r="B16" s="408" t="s">
        <v>12</v>
      </c>
      <c r="C16" s="408"/>
      <c r="D16" s="408"/>
      <c r="E16" s="410"/>
      <c r="F16" s="412"/>
      <c r="G16" s="414"/>
      <c r="H16" s="410"/>
      <c r="I16" s="406"/>
      <c r="J16" s="406"/>
      <c r="K16" s="10"/>
    </row>
    <row r="17" spans="1:12" ht="6" customHeight="1" x14ac:dyDescent="0.25">
      <c r="A17" s="405"/>
      <c r="B17" s="409"/>
      <c r="C17" s="409"/>
      <c r="D17" s="409"/>
      <c r="E17" s="411"/>
      <c r="F17" s="413"/>
      <c r="G17" s="414"/>
      <c r="H17" s="411"/>
      <c r="I17" s="407"/>
      <c r="J17" s="407"/>
    </row>
    <row r="18" spans="1:12" ht="16.5" customHeight="1" x14ac:dyDescent="0.25">
      <c r="A18" s="397" t="s">
        <v>0</v>
      </c>
      <c r="B18" s="398" t="s">
        <v>1</v>
      </c>
      <c r="C18" s="398" t="s">
        <v>2</v>
      </c>
      <c r="D18" s="398" t="s">
        <v>3</v>
      </c>
      <c r="E18" s="397" t="s">
        <v>4</v>
      </c>
      <c r="F18" s="397"/>
      <c r="G18" s="402" t="s">
        <v>5</v>
      </c>
      <c r="H18" s="402"/>
      <c r="I18" s="398" t="s">
        <v>6</v>
      </c>
      <c r="J18" s="398"/>
    </row>
    <row r="19" spans="1:12" x14ac:dyDescent="0.25">
      <c r="A19" s="397"/>
      <c r="B19" s="398"/>
      <c r="C19" s="398"/>
      <c r="D19" s="398"/>
      <c r="E19" s="397" t="s">
        <v>7</v>
      </c>
      <c r="F19" s="226" t="s">
        <v>8</v>
      </c>
      <c r="G19" s="397" t="s">
        <v>7</v>
      </c>
      <c r="H19" s="226" t="s">
        <v>8</v>
      </c>
      <c r="I19" s="398" t="s">
        <v>10</v>
      </c>
      <c r="J19" s="398" t="s">
        <v>11</v>
      </c>
    </row>
    <row r="20" spans="1:12" x14ac:dyDescent="0.25">
      <c r="A20" s="397"/>
      <c r="B20" s="398"/>
      <c r="C20" s="398"/>
      <c r="D20" s="398"/>
      <c r="E20" s="397"/>
      <c r="F20" s="226" t="s">
        <v>9</v>
      </c>
      <c r="G20" s="397"/>
      <c r="H20" s="226" t="s">
        <v>9</v>
      </c>
      <c r="I20" s="398"/>
      <c r="J20" s="398"/>
    </row>
    <row r="21" spans="1:12" x14ac:dyDescent="0.25">
      <c r="A21" s="146">
        <v>1</v>
      </c>
      <c r="B21" s="233" t="s">
        <v>26</v>
      </c>
      <c r="C21" s="233">
        <v>10490011</v>
      </c>
      <c r="D21" s="226" t="s">
        <v>24</v>
      </c>
      <c r="E21" s="144">
        <v>1</v>
      </c>
      <c r="F21" s="144">
        <v>1123</v>
      </c>
      <c r="G21" s="144">
        <v>1</v>
      </c>
      <c r="H21" s="144">
        <v>1123</v>
      </c>
      <c r="I21" s="234"/>
      <c r="J21" s="234">
        <f>H21-L21</f>
        <v>992.56999999999994</v>
      </c>
      <c r="L21">
        <v>130.43</v>
      </c>
    </row>
    <row r="22" spans="1:12" x14ac:dyDescent="0.25">
      <c r="A22" s="146">
        <v>2</v>
      </c>
      <c r="B22" s="233" t="s">
        <v>27</v>
      </c>
      <c r="C22" s="233">
        <v>10480014</v>
      </c>
      <c r="D22" s="226" t="s">
        <v>24</v>
      </c>
      <c r="E22" s="144">
        <v>1</v>
      </c>
      <c r="F22" s="144">
        <v>1481</v>
      </c>
      <c r="G22" s="144">
        <v>1</v>
      </c>
      <c r="H22" s="144">
        <v>1481</v>
      </c>
      <c r="I22" s="234"/>
      <c r="J22" s="234">
        <f t="shared" ref="J22:J34" si="1">H22-L22</f>
        <v>1279.97</v>
      </c>
      <c r="L22">
        <v>201.03</v>
      </c>
    </row>
    <row r="23" spans="1:12" x14ac:dyDescent="0.25">
      <c r="A23" s="146">
        <v>3</v>
      </c>
      <c r="B23" s="233" t="s">
        <v>28</v>
      </c>
      <c r="C23" s="233">
        <v>10480015</v>
      </c>
      <c r="D23" s="226" t="s">
        <v>24</v>
      </c>
      <c r="E23" s="144">
        <v>1</v>
      </c>
      <c r="F23" s="144">
        <v>1111</v>
      </c>
      <c r="G23" s="144">
        <v>1</v>
      </c>
      <c r="H23" s="144">
        <v>1111</v>
      </c>
      <c r="I23" s="234"/>
      <c r="J23" s="234">
        <f t="shared" si="1"/>
        <v>960.34</v>
      </c>
      <c r="L23">
        <v>150.66</v>
      </c>
    </row>
    <row r="24" spans="1:12" x14ac:dyDescent="0.25">
      <c r="A24" s="146">
        <v>4</v>
      </c>
      <c r="B24" s="233" t="s">
        <v>29</v>
      </c>
      <c r="C24" s="233">
        <v>10490016</v>
      </c>
      <c r="D24" s="226" t="s">
        <v>24</v>
      </c>
      <c r="E24" s="144">
        <v>1</v>
      </c>
      <c r="F24" s="144">
        <v>4426</v>
      </c>
      <c r="G24" s="144">
        <v>1</v>
      </c>
      <c r="H24" s="144">
        <v>4426</v>
      </c>
      <c r="I24" s="234"/>
      <c r="J24" s="234">
        <f t="shared" si="1"/>
        <v>3796.23</v>
      </c>
      <c r="L24">
        <v>629.77</v>
      </c>
    </row>
    <row r="25" spans="1:12" x14ac:dyDescent="0.25">
      <c r="A25" s="146">
        <v>5</v>
      </c>
      <c r="B25" s="233" t="s">
        <v>30</v>
      </c>
      <c r="C25" s="233">
        <v>10490017</v>
      </c>
      <c r="D25" s="226" t="s">
        <v>24</v>
      </c>
      <c r="E25" s="144">
        <v>1</v>
      </c>
      <c r="F25" s="144">
        <v>1297</v>
      </c>
      <c r="G25" s="144">
        <v>1</v>
      </c>
      <c r="H25" s="144">
        <v>1297</v>
      </c>
      <c r="I25" s="234"/>
      <c r="J25" s="234">
        <f t="shared" si="1"/>
        <v>1095.97</v>
      </c>
      <c r="L25">
        <v>201.03</v>
      </c>
    </row>
    <row r="26" spans="1:12" x14ac:dyDescent="0.25">
      <c r="A26" s="146">
        <v>6</v>
      </c>
      <c r="B26" s="233" t="s">
        <v>31</v>
      </c>
      <c r="C26" s="233">
        <v>10490018</v>
      </c>
      <c r="D26" s="226" t="s">
        <v>24</v>
      </c>
      <c r="E26" s="144">
        <v>1</v>
      </c>
      <c r="F26" s="144">
        <v>3064</v>
      </c>
      <c r="G26" s="144">
        <v>1</v>
      </c>
      <c r="H26" s="144">
        <v>3064</v>
      </c>
      <c r="I26" s="234"/>
      <c r="J26" s="234">
        <f t="shared" si="1"/>
        <v>2364.06</v>
      </c>
      <c r="L26">
        <v>699.94</v>
      </c>
    </row>
    <row r="27" spans="1:12" x14ac:dyDescent="0.25">
      <c r="A27" s="146">
        <v>7</v>
      </c>
      <c r="B27" s="233" t="s">
        <v>32</v>
      </c>
      <c r="C27" s="233" t="s">
        <v>25</v>
      </c>
      <c r="D27" s="226" t="s">
        <v>24</v>
      </c>
      <c r="E27" s="144">
        <v>2</v>
      </c>
      <c r="F27" s="144">
        <v>9691</v>
      </c>
      <c r="G27" s="144">
        <v>2</v>
      </c>
      <c r="H27" s="144">
        <v>9691</v>
      </c>
      <c r="I27" s="234"/>
      <c r="J27" s="234">
        <f t="shared" si="1"/>
        <v>6762.02</v>
      </c>
      <c r="L27">
        <v>2928.98</v>
      </c>
    </row>
    <row r="28" spans="1:12" x14ac:dyDescent="0.25">
      <c r="A28" s="146">
        <v>8</v>
      </c>
      <c r="B28" s="146" t="s">
        <v>33</v>
      </c>
      <c r="C28" s="144">
        <v>10480022</v>
      </c>
      <c r="D28" s="148" t="s">
        <v>24</v>
      </c>
      <c r="E28" s="144">
        <v>1</v>
      </c>
      <c r="F28" s="144">
        <v>1532</v>
      </c>
      <c r="G28" s="144">
        <v>1</v>
      </c>
      <c r="H28" s="144">
        <v>1532</v>
      </c>
      <c r="I28" s="235"/>
      <c r="J28" s="234">
        <f t="shared" si="1"/>
        <v>1253.49</v>
      </c>
      <c r="L28">
        <v>278.51</v>
      </c>
    </row>
    <row r="29" spans="1:12" x14ac:dyDescent="0.25">
      <c r="A29" s="146">
        <v>9</v>
      </c>
      <c r="B29" s="146" t="s">
        <v>34</v>
      </c>
      <c r="C29" s="144">
        <v>10490019</v>
      </c>
      <c r="D29" s="148" t="s">
        <v>24</v>
      </c>
      <c r="E29" s="144">
        <v>1</v>
      </c>
      <c r="F29" s="144">
        <v>2500</v>
      </c>
      <c r="G29" s="144">
        <v>1</v>
      </c>
      <c r="H29" s="144">
        <v>2500</v>
      </c>
      <c r="I29" s="235"/>
      <c r="J29" s="234">
        <f t="shared" si="1"/>
        <v>1265.42</v>
      </c>
      <c r="L29">
        <v>1234.58</v>
      </c>
    </row>
    <row r="30" spans="1:12" x14ac:dyDescent="0.25">
      <c r="A30" s="146">
        <v>10</v>
      </c>
      <c r="B30" s="146" t="s">
        <v>35</v>
      </c>
      <c r="C30" s="144">
        <v>10420022</v>
      </c>
      <c r="D30" s="148" t="s">
        <v>24</v>
      </c>
      <c r="E30" s="144">
        <v>1</v>
      </c>
      <c r="F30" s="144">
        <v>980</v>
      </c>
      <c r="G30" s="144">
        <v>1</v>
      </c>
      <c r="H30" s="144">
        <v>980</v>
      </c>
      <c r="I30" s="235"/>
      <c r="J30" s="234">
        <f t="shared" si="1"/>
        <v>558.14</v>
      </c>
      <c r="L30">
        <v>421.86</v>
      </c>
    </row>
    <row r="31" spans="1:12" x14ac:dyDescent="0.25">
      <c r="A31" s="146">
        <v>11</v>
      </c>
      <c r="B31" s="146" t="s">
        <v>36</v>
      </c>
      <c r="C31" s="144">
        <v>10490020</v>
      </c>
      <c r="D31" s="148" t="s">
        <v>24</v>
      </c>
      <c r="E31" s="144">
        <v>1</v>
      </c>
      <c r="F31" s="144">
        <v>3825</v>
      </c>
      <c r="G31" s="144">
        <v>1</v>
      </c>
      <c r="H31" s="144">
        <v>3825</v>
      </c>
      <c r="I31" s="235"/>
      <c r="J31" s="234">
        <f t="shared" si="1"/>
        <v>1995.51</v>
      </c>
      <c r="L31">
        <v>1829.49</v>
      </c>
    </row>
    <row r="32" spans="1:12" x14ac:dyDescent="0.25">
      <c r="A32" s="146">
        <v>12</v>
      </c>
      <c r="B32" s="146" t="s">
        <v>37</v>
      </c>
      <c r="C32" s="144">
        <v>10490021</v>
      </c>
      <c r="D32" s="148" t="s">
        <v>24</v>
      </c>
      <c r="E32" s="144">
        <v>1</v>
      </c>
      <c r="F32" s="144">
        <v>4800</v>
      </c>
      <c r="G32" s="144">
        <v>1</v>
      </c>
      <c r="H32" s="144">
        <v>4800</v>
      </c>
      <c r="I32" s="235"/>
      <c r="J32" s="234">
        <f t="shared" si="1"/>
        <v>2504.17</v>
      </c>
      <c r="L32">
        <v>2295.83</v>
      </c>
    </row>
    <row r="33" spans="1:12" x14ac:dyDescent="0.25">
      <c r="A33" s="146">
        <v>13</v>
      </c>
      <c r="B33" s="146" t="s">
        <v>38</v>
      </c>
      <c r="C33" s="144">
        <v>10420021</v>
      </c>
      <c r="D33" s="148" t="s">
        <v>24</v>
      </c>
      <c r="E33" s="144">
        <v>1</v>
      </c>
      <c r="F33" s="144">
        <v>5618</v>
      </c>
      <c r="G33" s="144">
        <v>1</v>
      </c>
      <c r="H33" s="144">
        <v>5618</v>
      </c>
      <c r="I33" s="235"/>
      <c r="J33" s="234">
        <f t="shared" si="1"/>
        <v>4013.12</v>
      </c>
      <c r="L33">
        <v>1604.88</v>
      </c>
    </row>
    <row r="34" spans="1:12" x14ac:dyDescent="0.25">
      <c r="A34" s="144"/>
      <c r="B34" s="236" t="s">
        <v>13</v>
      </c>
      <c r="C34" s="144"/>
      <c r="D34" s="148"/>
      <c r="E34" s="144">
        <f>SUM(E21:E33)</f>
        <v>14</v>
      </c>
      <c r="F34" s="237">
        <f>SUM(F21:F33)</f>
        <v>41448</v>
      </c>
      <c r="G34" s="148">
        <v>14</v>
      </c>
      <c r="H34" s="237">
        <f>SUM(H21:H33)</f>
        <v>41448</v>
      </c>
      <c r="I34" s="235"/>
      <c r="J34" s="234">
        <f t="shared" si="1"/>
        <v>28841.01</v>
      </c>
      <c r="L34">
        <f>SUM(L21:L33)</f>
        <v>12606.990000000002</v>
      </c>
    </row>
    <row r="35" spans="1:12" ht="7.5" customHeight="1" x14ac:dyDescent="0.25">
      <c r="A35" s="238"/>
      <c r="B35" s="239"/>
      <c r="C35" s="240"/>
      <c r="D35" s="241"/>
      <c r="E35" s="240"/>
      <c r="F35" s="242"/>
      <c r="G35" s="241"/>
      <c r="H35" s="242"/>
      <c r="I35" s="243"/>
      <c r="J35" s="244"/>
    </row>
    <row r="36" spans="1:12" ht="17.25" customHeight="1" x14ac:dyDescent="0.25">
      <c r="A36" s="245"/>
      <c r="B36" s="246" t="s">
        <v>39</v>
      </c>
      <c r="C36" s="247"/>
      <c r="D36" s="248"/>
      <c r="E36" s="303"/>
      <c r="F36" s="249"/>
      <c r="G36" s="248"/>
      <c r="H36" s="249"/>
      <c r="I36" s="250"/>
      <c r="J36" s="251"/>
    </row>
    <row r="37" spans="1:12" ht="27" customHeight="1" x14ac:dyDescent="0.25">
      <c r="A37" s="397" t="s">
        <v>0</v>
      </c>
      <c r="B37" s="398" t="s">
        <v>1</v>
      </c>
      <c r="C37" s="398" t="s">
        <v>2</v>
      </c>
      <c r="D37" s="398" t="s">
        <v>3</v>
      </c>
      <c r="E37" s="397" t="s">
        <v>4</v>
      </c>
      <c r="F37" s="397"/>
      <c r="G37" s="402" t="s">
        <v>5</v>
      </c>
      <c r="H37" s="402"/>
      <c r="I37" s="398" t="s">
        <v>6</v>
      </c>
      <c r="J37" s="398"/>
    </row>
    <row r="38" spans="1:12" ht="17.25" customHeight="1" x14ac:dyDescent="0.25">
      <c r="A38" s="397"/>
      <c r="B38" s="398"/>
      <c r="C38" s="398"/>
      <c r="D38" s="398"/>
      <c r="E38" s="397" t="s">
        <v>7</v>
      </c>
      <c r="F38" s="226" t="s">
        <v>8</v>
      </c>
      <c r="G38" s="397" t="s">
        <v>7</v>
      </c>
      <c r="H38" s="226" t="s">
        <v>8</v>
      </c>
      <c r="I38" s="398" t="s">
        <v>10</v>
      </c>
      <c r="J38" s="398" t="s">
        <v>11</v>
      </c>
    </row>
    <row r="39" spans="1:12" ht="17.25" customHeight="1" x14ac:dyDescent="0.25">
      <c r="A39" s="397"/>
      <c r="B39" s="398"/>
      <c r="C39" s="398"/>
      <c r="D39" s="398"/>
      <c r="E39" s="397"/>
      <c r="F39" s="226" t="s">
        <v>9</v>
      </c>
      <c r="G39" s="397"/>
      <c r="H39" s="226" t="s">
        <v>9</v>
      </c>
      <c r="I39" s="398"/>
      <c r="J39" s="398"/>
    </row>
    <row r="40" spans="1:12" x14ac:dyDescent="0.25">
      <c r="A40" s="144">
        <v>1</v>
      </c>
      <c r="B40" s="175" t="s">
        <v>40</v>
      </c>
      <c r="C40" s="252">
        <v>10640005</v>
      </c>
      <c r="D40" s="176" t="s">
        <v>24</v>
      </c>
      <c r="E40" s="253">
        <v>1</v>
      </c>
      <c r="F40" s="254">
        <v>1532</v>
      </c>
      <c r="G40" s="253">
        <v>1</v>
      </c>
      <c r="H40" s="254">
        <v>1532</v>
      </c>
      <c r="I40" s="235"/>
      <c r="J40" s="149">
        <f>H40-L40</f>
        <v>1070.1100000000001</v>
      </c>
      <c r="L40">
        <v>461.89</v>
      </c>
    </row>
    <row r="41" spans="1:12" x14ac:dyDescent="0.25">
      <c r="A41" s="144">
        <v>2</v>
      </c>
      <c r="B41" s="175" t="s">
        <v>41</v>
      </c>
      <c r="C41" s="252">
        <v>10640005</v>
      </c>
      <c r="D41" s="176" t="s">
        <v>24</v>
      </c>
      <c r="E41" s="253">
        <v>1</v>
      </c>
      <c r="F41" s="254">
        <v>1530</v>
      </c>
      <c r="G41" s="253">
        <v>1</v>
      </c>
      <c r="H41" s="254">
        <v>1530</v>
      </c>
      <c r="I41" s="235"/>
      <c r="J41" s="149">
        <f t="shared" ref="J41:J46" si="2">H41-L41</f>
        <v>958.77</v>
      </c>
      <c r="L41">
        <v>571.23</v>
      </c>
    </row>
    <row r="42" spans="1:12" x14ac:dyDescent="0.25">
      <c r="A42" s="144">
        <v>3</v>
      </c>
      <c r="B42" s="175" t="s">
        <v>41</v>
      </c>
      <c r="C42" s="252">
        <v>10640006</v>
      </c>
      <c r="D42" s="176" t="s">
        <v>24</v>
      </c>
      <c r="E42" s="253">
        <v>1</v>
      </c>
      <c r="F42" s="254">
        <v>1800</v>
      </c>
      <c r="G42" s="253">
        <v>1</v>
      </c>
      <c r="H42" s="254">
        <v>1800</v>
      </c>
      <c r="I42" s="235"/>
      <c r="J42" s="149">
        <f t="shared" si="2"/>
        <v>1102.6399999999999</v>
      </c>
      <c r="L42">
        <v>697.36</v>
      </c>
    </row>
    <row r="43" spans="1:12" x14ac:dyDescent="0.25">
      <c r="A43" s="144">
        <v>4</v>
      </c>
      <c r="B43" s="175" t="s">
        <v>41</v>
      </c>
      <c r="C43" s="252">
        <v>10640007</v>
      </c>
      <c r="D43" s="176" t="s">
        <v>24</v>
      </c>
      <c r="E43" s="253">
        <v>1</v>
      </c>
      <c r="F43" s="254">
        <v>1650</v>
      </c>
      <c r="G43" s="253">
        <v>1</v>
      </c>
      <c r="H43" s="254">
        <v>1650</v>
      </c>
      <c r="I43" s="235"/>
      <c r="J43" s="149">
        <f t="shared" si="2"/>
        <v>860.81</v>
      </c>
      <c r="L43">
        <v>789.19</v>
      </c>
    </row>
    <row r="44" spans="1:12" x14ac:dyDescent="0.25">
      <c r="A44" s="144">
        <v>5</v>
      </c>
      <c r="B44" s="175" t="s">
        <v>42</v>
      </c>
      <c r="C44" s="252">
        <v>10640008</v>
      </c>
      <c r="D44" s="176" t="s">
        <v>24</v>
      </c>
      <c r="E44" s="253">
        <v>1</v>
      </c>
      <c r="F44" s="254">
        <v>2000</v>
      </c>
      <c r="G44" s="253">
        <v>1</v>
      </c>
      <c r="H44" s="254">
        <v>2000</v>
      </c>
      <c r="I44" s="235"/>
      <c r="J44" s="149">
        <f t="shared" si="2"/>
        <v>1043.4099999999999</v>
      </c>
      <c r="L44">
        <v>956.59</v>
      </c>
    </row>
    <row r="45" spans="1:12" x14ac:dyDescent="0.25">
      <c r="A45" s="144">
        <v>6</v>
      </c>
      <c r="B45" s="175" t="s">
        <v>42</v>
      </c>
      <c r="C45" s="252">
        <v>10640009</v>
      </c>
      <c r="D45" s="176" t="s">
        <v>24</v>
      </c>
      <c r="E45" s="253">
        <v>1</v>
      </c>
      <c r="F45" s="254">
        <v>3000</v>
      </c>
      <c r="G45" s="253">
        <v>1</v>
      </c>
      <c r="H45" s="254">
        <v>3000</v>
      </c>
      <c r="I45" s="235"/>
      <c r="J45" s="149">
        <f t="shared" si="2"/>
        <v>1565.11</v>
      </c>
      <c r="L45">
        <v>1434.89</v>
      </c>
    </row>
    <row r="46" spans="1:12" x14ac:dyDescent="0.25">
      <c r="A46" s="144">
        <v>7</v>
      </c>
      <c r="B46" s="175" t="s">
        <v>43</v>
      </c>
      <c r="C46" s="252">
        <v>10640010</v>
      </c>
      <c r="D46" s="176" t="s">
        <v>24</v>
      </c>
      <c r="E46" s="253">
        <v>1</v>
      </c>
      <c r="F46" s="254">
        <v>1200</v>
      </c>
      <c r="G46" s="253">
        <v>1</v>
      </c>
      <c r="H46" s="254">
        <v>1200</v>
      </c>
      <c r="I46" s="235"/>
      <c r="J46" s="149">
        <f t="shared" si="2"/>
        <v>626.04</v>
      </c>
      <c r="L46">
        <v>573.96</v>
      </c>
    </row>
    <row r="47" spans="1:12" x14ac:dyDescent="0.25">
      <c r="A47" s="144"/>
      <c r="B47" s="400" t="s">
        <v>80</v>
      </c>
      <c r="C47" s="401"/>
      <c r="D47" s="148"/>
      <c r="E47" s="148">
        <v>7</v>
      </c>
      <c r="F47" s="376">
        <f>SUM(F40:F46)</f>
        <v>12712</v>
      </c>
      <c r="G47" s="377">
        <v>7</v>
      </c>
      <c r="H47" s="376">
        <f t="shared" ref="H47:J47" si="3">SUM(H40:H46)</f>
        <v>12712</v>
      </c>
      <c r="I47" s="147"/>
      <c r="J47" s="261">
        <f t="shared" si="3"/>
        <v>7226.8899999999994</v>
      </c>
      <c r="L47">
        <f>SUM(L40:L46)</f>
        <v>5485.1100000000006</v>
      </c>
    </row>
    <row r="48" spans="1:12" x14ac:dyDescent="0.25">
      <c r="A48" s="255"/>
      <c r="B48" s="239"/>
      <c r="C48" s="240"/>
      <c r="D48" s="241"/>
      <c r="E48" s="240"/>
      <c r="F48" s="242"/>
      <c r="G48" s="241"/>
      <c r="H48" s="242"/>
      <c r="I48" s="243"/>
      <c r="J48" s="244"/>
    </row>
    <row r="49" spans="1:11" ht="3.75" customHeight="1" x14ac:dyDescent="0.25">
      <c r="A49" s="247"/>
      <c r="B49" s="256"/>
      <c r="C49" s="247"/>
      <c r="D49" s="248"/>
      <c r="E49" s="247"/>
      <c r="F49" s="249"/>
      <c r="G49" s="248"/>
      <c r="H49" s="249"/>
      <c r="I49" s="250"/>
      <c r="J49" s="251"/>
      <c r="K49" s="10"/>
    </row>
    <row r="50" spans="1:11" x14ac:dyDescent="0.25">
      <c r="A50" s="245"/>
      <c r="B50" s="408" t="s">
        <v>14</v>
      </c>
      <c r="C50" s="408"/>
      <c r="D50" s="408"/>
      <c r="E50" s="247"/>
      <c r="F50" s="247"/>
      <c r="G50" s="248"/>
      <c r="H50" s="247"/>
      <c r="I50" s="250"/>
      <c r="J50" s="257"/>
    </row>
    <row r="51" spans="1:11" ht="31.5" customHeight="1" x14ac:dyDescent="0.25">
      <c r="A51" s="397" t="s">
        <v>0</v>
      </c>
      <c r="B51" s="397" t="s">
        <v>1</v>
      </c>
      <c r="C51" s="397" t="s">
        <v>2</v>
      </c>
      <c r="D51" s="397" t="s">
        <v>3</v>
      </c>
      <c r="E51" s="397" t="s">
        <v>4</v>
      </c>
      <c r="F51" s="397"/>
      <c r="G51" s="402" t="s">
        <v>5</v>
      </c>
      <c r="H51" s="402"/>
      <c r="I51" s="398" t="s">
        <v>6</v>
      </c>
      <c r="J51" s="398"/>
    </row>
    <row r="52" spans="1:11" x14ac:dyDescent="0.25">
      <c r="A52" s="397"/>
      <c r="B52" s="397"/>
      <c r="C52" s="397"/>
      <c r="D52" s="397"/>
      <c r="E52" s="397" t="s">
        <v>7</v>
      </c>
      <c r="F52" s="226" t="s">
        <v>8</v>
      </c>
      <c r="G52" s="397" t="s">
        <v>7</v>
      </c>
      <c r="H52" s="226" t="s">
        <v>8</v>
      </c>
      <c r="I52" s="398" t="s">
        <v>10</v>
      </c>
      <c r="J52" s="398" t="s">
        <v>11</v>
      </c>
    </row>
    <row r="53" spans="1:11" x14ac:dyDescent="0.25">
      <c r="A53" s="397"/>
      <c r="B53" s="397"/>
      <c r="C53" s="397"/>
      <c r="D53" s="397"/>
      <c r="E53" s="397"/>
      <c r="F53" s="226" t="s">
        <v>9</v>
      </c>
      <c r="G53" s="397"/>
      <c r="H53" s="226" t="s">
        <v>9</v>
      </c>
      <c r="I53" s="398"/>
      <c r="J53" s="398"/>
    </row>
    <row r="54" spans="1:11" x14ac:dyDescent="0.25">
      <c r="A54" s="226">
        <v>1</v>
      </c>
      <c r="B54" s="177" t="s">
        <v>46</v>
      </c>
      <c r="C54" s="258">
        <v>1136001</v>
      </c>
      <c r="D54" s="178" t="s">
        <v>24</v>
      </c>
      <c r="E54" s="259">
        <v>1</v>
      </c>
      <c r="F54" s="260">
        <v>379</v>
      </c>
      <c r="G54" s="259">
        <v>1</v>
      </c>
      <c r="H54" s="260">
        <v>379</v>
      </c>
      <c r="I54" s="227">
        <v>100</v>
      </c>
      <c r="J54" s="260">
        <v>379</v>
      </c>
    </row>
    <row r="55" spans="1:11" x14ac:dyDescent="0.25">
      <c r="A55" s="226">
        <v>2</v>
      </c>
      <c r="B55" s="177" t="s">
        <v>47</v>
      </c>
      <c r="C55" s="258">
        <v>1137002</v>
      </c>
      <c r="D55" s="178" t="s">
        <v>24</v>
      </c>
      <c r="E55" s="259">
        <v>1</v>
      </c>
      <c r="F55" s="260">
        <v>383</v>
      </c>
      <c r="G55" s="259">
        <v>1</v>
      </c>
      <c r="H55" s="260">
        <v>383</v>
      </c>
      <c r="I55" s="227">
        <v>100</v>
      </c>
      <c r="J55" s="260">
        <v>383</v>
      </c>
    </row>
    <row r="56" spans="1:11" x14ac:dyDescent="0.25">
      <c r="A56" s="226">
        <v>3</v>
      </c>
      <c r="B56" s="177" t="s">
        <v>48</v>
      </c>
      <c r="C56" s="258">
        <v>1137003</v>
      </c>
      <c r="D56" s="178" t="s">
        <v>24</v>
      </c>
      <c r="E56" s="259">
        <v>1</v>
      </c>
      <c r="F56" s="260">
        <v>525</v>
      </c>
      <c r="G56" s="259">
        <v>1</v>
      </c>
      <c r="H56" s="260">
        <v>525</v>
      </c>
      <c r="I56" s="227">
        <v>100</v>
      </c>
      <c r="J56" s="260">
        <v>525</v>
      </c>
    </row>
    <row r="57" spans="1:11" x14ac:dyDescent="0.25">
      <c r="A57" s="226">
        <v>4</v>
      </c>
      <c r="B57" s="177" t="s">
        <v>49</v>
      </c>
      <c r="C57" s="258">
        <v>1136004</v>
      </c>
      <c r="D57" s="178" t="s">
        <v>24</v>
      </c>
      <c r="E57" s="259">
        <v>1</v>
      </c>
      <c r="F57" s="260">
        <v>103</v>
      </c>
      <c r="G57" s="259">
        <v>1</v>
      </c>
      <c r="H57" s="260">
        <v>103</v>
      </c>
      <c r="I57" s="227">
        <v>100</v>
      </c>
      <c r="J57" s="260">
        <v>103</v>
      </c>
    </row>
    <row r="58" spans="1:11" x14ac:dyDescent="0.25">
      <c r="A58" s="226">
        <v>5</v>
      </c>
      <c r="B58" s="177" t="s">
        <v>50</v>
      </c>
      <c r="C58" s="258">
        <v>1137006</v>
      </c>
      <c r="D58" s="178" t="s">
        <v>24</v>
      </c>
      <c r="E58" s="259">
        <v>4</v>
      </c>
      <c r="F58" s="260">
        <v>404</v>
      </c>
      <c r="G58" s="259">
        <v>4</v>
      </c>
      <c r="H58" s="260">
        <v>404</v>
      </c>
      <c r="I58" s="227">
        <v>100</v>
      </c>
      <c r="J58" s="260">
        <v>404</v>
      </c>
    </row>
    <row r="59" spans="1:11" x14ac:dyDescent="0.25">
      <c r="A59" s="226">
        <v>6</v>
      </c>
      <c r="B59" s="177" t="s">
        <v>51</v>
      </c>
      <c r="C59" s="258">
        <v>1137008</v>
      </c>
      <c r="D59" s="178" t="s">
        <v>24</v>
      </c>
      <c r="E59" s="259">
        <v>1</v>
      </c>
      <c r="F59" s="260">
        <v>476</v>
      </c>
      <c r="G59" s="259">
        <v>1</v>
      </c>
      <c r="H59" s="260">
        <v>476</v>
      </c>
      <c r="I59" s="227">
        <v>100</v>
      </c>
      <c r="J59" s="260">
        <v>476</v>
      </c>
    </row>
    <row r="60" spans="1:11" x14ac:dyDescent="0.25">
      <c r="A60" s="226">
        <v>7</v>
      </c>
      <c r="B60" s="177" t="s">
        <v>52</v>
      </c>
      <c r="C60" s="258">
        <v>1137009</v>
      </c>
      <c r="D60" s="178" t="s">
        <v>24</v>
      </c>
      <c r="E60" s="259">
        <v>1</v>
      </c>
      <c r="F60" s="260">
        <v>636</v>
      </c>
      <c r="G60" s="259">
        <v>1</v>
      </c>
      <c r="H60" s="260">
        <v>636</v>
      </c>
      <c r="I60" s="227">
        <v>100</v>
      </c>
      <c r="J60" s="260">
        <v>636</v>
      </c>
    </row>
    <row r="61" spans="1:11" x14ac:dyDescent="0.25">
      <c r="A61" s="226">
        <v>8</v>
      </c>
      <c r="B61" s="177" t="s">
        <v>53</v>
      </c>
      <c r="C61" s="258">
        <v>10302</v>
      </c>
      <c r="D61" s="178" t="s">
        <v>24</v>
      </c>
      <c r="E61" s="259">
        <v>1</v>
      </c>
      <c r="F61" s="260">
        <v>500</v>
      </c>
      <c r="G61" s="259">
        <v>1</v>
      </c>
      <c r="H61" s="260">
        <v>500</v>
      </c>
      <c r="I61" s="227">
        <v>100</v>
      </c>
      <c r="J61" s="260">
        <v>500</v>
      </c>
    </row>
    <row r="62" spans="1:11" x14ac:dyDescent="0.25">
      <c r="A62" s="226">
        <v>9</v>
      </c>
      <c r="B62" s="177" t="s">
        <v>54</v>
      </c>
      <c r="C62" s="258">
        <v>1136012</v>
      </c>
      <c r="D62" s="178" t="s">
        <v>24</v>
      </c>
      <c r="E62" s="259">
        <v>1</v>
      </c>
      <c r="F62" s="260">
        <v>405</v>
      </c>
      <c r="G62" s="259">
        <v>1</v>
      </c>
      <c r="H62" s="260">
        <v>405</v>
      </c>
      <c r="I62" s="227">
        <v>100</v>
      </c>
      <c r="J62" s="260">
        <v>405</v>
      </c>
    </row>
    <row r="63" spans="1:11" x14ac:dyDescent="0.25">
      <c r="A63" s="226">
        <v>10</v>
      </c>
      <c r="B63" s="177" t="s">
        <v>55</v>
      </c>
      <c r="C63" s="258">
        <v>1137013</v>
      </c>
      <c r="D63" s="178" t="s">
        <v>24</v>
      </c>
      <c r="E63" s="259">
        <v>1</v>
      </c>
      <c r="F63" s="260">
        <v>664</v>
      </c>
      <c r="G63" s="259">
        <v>1</v>
      </c>
      <c r="H63" s="260">
        <v>664</v>
      </c>
      <c r="I63" s="227">
        <v>100</v>
      </c>
      <c r="J63" s="260">
        <v>664</v>
      </c>
    </row>
    <row r="64" spans="1:11" x14ac:dyDescent="0.25">
      <c r="A64" s="226">
        <v>11</v>
      </c>
      <c r="B64" s="177" t="s">
        <v>56</v>
      </c>
      <c r="C64" s="258">
        <v>1137015</v>
      </c>
      <c r="D64" s="178" t="s">
        <v>24</v>
      </c>
      <c r="E64" s="259">
        <v>1</v>
      </c>
      <c r="F64" s="260">
        <v>585</v>
      </c>
      <c r="G64" s="259">
        <v>1</v>
      </c>
      <c r="H64" s="260">
        <v>585</v>
      </c>
      <c r="I64" s="227">
        <v>100</v>
      </c>
      <c r="J64" s="260">
        <v>585</v>
      </c>
    </row>
    <row r="65" spans="1:10" x14ac:dyDescent="0.25">
      <c r="A65" s="226">
        <v>12</v>
      </c>
      <c r="B65" s="177" t="s">
        <v>57</v>
      </c>
      <c r="C65" s="258">
        <v>1137016</v>
      </c>
      <c r="D65" s="178" t="s">
        <v>24</v>
      </c>
      <c r="E65" s="259">
        <v>1</v>
      </c>
      <c r="F65" s="260">
        <v>1001</v>
      </c>
      <c r="G65" s="259">
        <v>1</v>
      </c>
      <c r="H65" s="260">
        <v>1001</v>
      </c>
      <c r="I65" s="227">
        <v>100</v>
      </c>
      <c r="J65" s="260">
        <v>1001</v>
      </c>
    </row>
    <row r="66" spans="1:10" x14ac:dyDescent="0.25">
      <c r="A66" s="226">
        <v>13</v>
      </c>
      <c r="B66" s="177" t="s">
        <v>58</v>
      </c>
      <c r="C66" s="258">
        <v>1136017</v>
      </c>
      <c r="D66" s="178" t="s">
        <v>24</v>
      </c>
      <c r="E66" s="259">
        <v>1</v>
      </c>
      <c r="F66" s="260">
        <v>414</v>
      </c>
      <c r="G66" s="259">
        <v>1</v>
      </c>
      <c r="H66" s="260">
        <v>414</v>
      </c>
      <c r="I66" s="227">
        <v>100</v>
      </c>
      <c r="J66" s="260">
        <v>414</v>
      </c>
    </row>
    <row r="67" spans="1:10" x14ac:dyDescent="0.25">
      <c r="A67" s="226">
        <v>14</v>
      </c>
      <c r="B67" s="177" t="s">
        <v>59</v>
      </c>
      <c r="C67" s="258" t="s">
        <v>44</v>
      </c>
      <c r="D67" s="178" t="s">
        <v>24</v>
      </c>
      <c r="E67" s="259">
        <v>2</v>
      </c>
      <c r="F67" s="260">
        <v>70</v>
      </c>
      <c r="G67" s="259">
        <v>2</v>
      </c>
      <c r="H67" s="260">
        <v>70</v>
      </c>
      <c r="I67" s="227">
        <v>100</v>
      </c>
      <c r="J67" s="260">
        <v>70</v>
      </c>
    </row>
    <row r="68" spans="1:10" x14ac:dyDescent="0.25">
      <c r="A68" s="226">
        <v>15</v>
      </c>
      <c r="B68" s="177" t="s">
        <v>60</v>
      </c>
      <c r="C68" s="258">
        <v>1136019</v>
      </c>
      <c r="D68" s="178" t="s">
        <v>24</v>
      </c>
      <c r="E68" s="259">
        <v>1</v>
      </c>
      <c r="F68" s="260">
        <v>190</v>
      </c>
      <c r="G68" s="259">
        <v>1</v>
      </c>
      <c r="H68" s="260">
        <v>190</v>
      </c>
      <c r="I68" s="227">
        <v>100</v>
      </c>
      <c r="J68" s="260">
        <v>190</v>
      </c>
    </row>
    <row r="69" spans="1:10" x14ac:dyDescent="0.25">
      <c r="A69" s="226">
        <v>16</v>
      </c>
      <c r="B69" s="177" t="s">
        <v>61</v>
      </c>
      <c r="C69" s="258">
        <v>1136020</v>
      </c>
      <c r="D69" s="178" t="s">
        <v>24</v>
      </c>
      <c r="E69" s="259">
        <v>1</v>
      </c>
      <c r="F69" s="260">
        <v>145</v>
      </c>
      <c r="G69" s="259">
        <v>1</v>
      </c>
      <c r="H69" s="260">
        <v>145</v>
      </c>
      <c r="I69" s="227">
        <v>100</v>
      </c>
      <c r="J69" s="260">
        <v>145</v>
      </c>
    </row>
    <row r="70" spans="1:10" x14ac:dyDescent="0.25">
      <c r="A70" s="226">
        <v>17</v>
      </c>
      <c r="B70" s="177" t="s">
        <v>62</v>
      </c>
      <c r="C70" s="258">
        <v>1136021</v>
      </c>
      <c r="D70" s="178" t="s">
        <v>24</v>
      </c>
      <c r="E70" s="259">
        <v>1</v>
      </c>
      <c r="F70" s="260">
        <v>1000</v>
      </c>
      <c r="G70" s="259">
        <v>1</v>
      </c>
      <c r="H70" s="260">
        <v>1000</v>
      </c>
      <c r="I70" s="227">
        <v>100</v>
      </c>
      <c r="J70" s="260">
        <v>1000</v>
      </c>
    </row>
    <row r="71" spans="1:10" x14ac:dyDescent="0.25">
      <c r="A71" s="226">
        <v>18</v>
      </c>
      <c r="B71" s="177" t="s">
        <v>63</v>
      </c>
      <c r="C71" s="258">
        <v>1136022</v>
      </c>
      <c r="D71" s="178" t="s">
        <v>24</v>
      </c>
      <c r="E71" s="259">
        <v>1</v>
      </c>
      <c r="F71" s="260">
        <v>550</v>
      </c>
      <c r="G71" s="259">
        <v>1</v>
      </c>
      <c r="H71" s="260">
        <v>550</v>
      </c>
      <c r="I71" s="227">
        <v>100</v>
      </c>
      <c r="J71" s="260">
        <v>550</v>
      </c>
    </row>
    <row r="72" spans="1:10" x14ac:dyDescent="0.25">
      <c r="A72" s="226">
        <v>19</v>
      </c>
      <c r="B72" s="177" t="s">
        <v>27</v>
      </c>
      <c r="C72" s="258">
        <v>1136023</v>
      </c>
      <c r="D72" s="178" t="s">
        <v>24</v>
      </c>
      <c r="E72" s="259">
        <v>1</v>
      </c>
      <c r="F72" s="260">
        <v>800</v>
      </c>
      <c r="G72" s="259">
        <v>1</v>
      </c>
      <c r="H72" s="260">
        <v>800</v>
      </c>
      <c r="I72" s="227">
        <v>100</v>
      </c>
      <c r="J72" s="260">
        <v>800</v>
      </c>
    </row>
    <row r="73" spans="1:10" x14ac:dyDescent="0.25">
      <c r="A73" s="226">
        <v>20</v>
      </c>
      <c r="B73" s="177" t="s">
        <v>64</v>
      </c>
      <c r="C73" s="258">
        <v>1136024</v>
      </c>
      <c r="D73" s="178" t="s">
        <v>24</v>
      </c>
      <c r="E73" s="259">
        <v>1</v>
      </c>
      <c r="F73" s="260">
        <v>800</v>
      </c>
      <c r="G73" s="259">
        <v>1</v>
      </c>
      <c r="H73" s="260">
        <v>800</v>
      </c>
      <c r="I73" s="227">
        <v>100</v>
      </c>
      <c r="J73" s="260">
        <v>800</v>
      </c>
    </row>
    <row r="74" spans="1:10" x14ac:dyDescent="0.25">
      <c r="A74" s="226">
        <v>21</v>
      </c>
      <c r="B74" s="177" t="s">
        <v>35</v>
      </c>
      <c r="C74" s="258">
        <v>1136026</v>
      </c>
      <c r="D74" s="178" t="s">
        <v>24</v>
      </c>
      <c r="E74" s="259">
        <v>1</v>
      </c>
      <c r="F74" s="260">
        <v>1100</v>
      </c>
      <c r="G74" s="259">
        <v>1</v>
      </c>
      <c r="H74" s="260">
        <v>1100</v>
      </c>
      <c r="I74" s="227">
        <v>100</v>
      </c>
      <c r="J74" s="260">
        <v>1100</v>
      </c>
    </row>
    <row r="75" spans="1:10" x14ac:dyDescent="0.25">
      <c r="A75" s="226">
        <v>22</v>
      </c>
      <c r="B75" s="177" t="s">
        <v>65</v>
      </c>
      <c r="C75" s="258">
        <v>1136027</v>
      </c>
      <c r="D75" s="178" t="s">
        <v>24</v>
      </c>
      <c r="E75" s="259">
        <v>1</v>
      </c>
      <c r="F75" s="260">
        <v>225</v>
      </c>
      <c r="G75" s="259">
        <v>1</v>
      </c>
      <c r="H75" s="260">
        <v>225</v>
      </c>
      <c r="I75" s="227">
        <v>100</v>
      </c>
      <c r="J75" s="260">
        <v>225</v>
      </c>
    </row>
    <row r="76" spans="1:10" x14ac:dyDescent="0.25">
      <c r="A76" s="226">
        <v>23</v>
      </c>
      <c r="B76" s="177" t="s">
        <v>66</v>
      </c>
      <c r="C76" s="258">
        <v>1136025</v>
      </c>
      <c r="D76" s="178" t="s">
        <v>24</v>
      </c>
      <c r="E76" s="259">
        <v>1</v>
      </c>
      <c r="F76" s="260">
        <v>790</v>
      </c>
      <c r="G76" s="259">
        <v>1</v>
      </c>
      <c r="H76" s="260">
        <v>790</v>
      </c>
      <c r="I76" s="227">
        <v>100</v>
      </c>
      <c r="J76" s="260">
        <v>790</v>
      </c>
    </row>
    <row r="77" spans="1:10" x14ac:dyDescent="0.25">
      <c r="A77" s="226">
        <v>24</v>
      </c>
      <c r="B77" s="177" t="s">
        <v>67</v>
      </c>
      <c r="C77" s="258" t="s">
        <v>45</v>
      </c>
      <c r="D77" s="178" t="s">
        <v>24</v>
      </c>
      <c r="E77" s="259">
        <v>5</v>
      </c>
      <c r="F77" s="260">
        <v>1480</v>
      </c>
      <c r="G77" s="259">
        <v>5</v>
      </c>
      <c r="H77" s="260">
        <v>1480</v>
      </c>
      <c r="I77" s="227">
        <v>100</v>
      </c>
      <c r="J77" s="260">
        <v>1480</v>
      </c>
    </row>
    <row r="78" spans="1:10" x14ac:dyDescent="0.25">
      <c r="A78" s="144"/>
      <c r="B78" s="236" t="s">
        <v>15</v>
      </c>
      <c r="C78" s="144"/>
      <c r="D78" s="148"/>
      <c r="E78" s="144">
        <v>32</v>
      </c>
      <c r="F78" s="147">
        <f>SUM(F54:F77)</f>
        <v>13625</v>
      </c>
      <c r="G78" s="148">
        <f>SUM(G54:G77)</f>
        <v>32</v>
      </c>
      <c r="H78" s="261">
        <f>SUM(H54:H77)</f>
        <v>13625</v>
      </c>
      <c r="I78" s="234"/>
      <c r="J78" s="149">
        <f>SUM(J54:J77)</f>
        <v>13625</v>
      </c>
    </row>
    <row r="79" spans="1:10" x14ac:dyDescent="0.25">
      <c r="A79" s="245"/>
      <c r="C79" s="247"/>
      <c r="D79" s="248"/>
      <c r="E79" s="247"/>
      <c r="F79" s="249"/>
      <c r="G79" s="248"/>
      <c r="H79" s="249"/>
      <c r="I79" s="257"/>
      <c r="J79" s="257"/>
    </row>
    <row r="80" spans="1:10" ht="0.75" customHeight="1" x14ac:dyDescent="0.25">
      <c r="A80" s="245"/>
      <c r="B80" s="256"/>
      <c r="C80" s="247"/>
      <c r="D80" s="248"/>
      <c r="E80" s="247"/>
      <c r="F80" s="249"/>
      <c r="G80" s="248"/>
      <c r="H80" s="249"/>
      <c r="I80" s="257"/>
      <c r="J80" s="257"/>
    </row>
    <row r="81" spans="1:10" x14ac:dyDescent="0.25">
      <c r="A81" s="247"/>
      <c r="B81" s="246" t="s">
        <v>78</v>
      </c>
      <c r="C81" s="247"/>
      <c r="D81" s="248"/>
      <c r="E81" s="247"/>
      <c r="F81" s="249"/>
      <c r="G81" s="248"/>
      <c r="H81" s="249"/>
      <c r="I81" s="257"/>
      <c r="J81" s="257"/>
    </row>
    <row r="82" spans="1:10" ht="15.75" customHeight="1" x14ac:dyDescent="0.25">
      <c r="A82" s="397" t="s">
        <v>0</v>
      </c>
      <c r="B82" s="398" t="s">
        <v>1</v>
      </c>
      <c r="C82" s="398" t="s">
        <v>2</v>
      </c>
      <c r="D82" s="398" t="s">
        <v>3</v>
      </c>
      <c r="E82" s="397" t="s">
        <v>4</v>
      </c>
      <c r="F82" s="397"/>
      <c r="G82" s="402" t="s">
        <v>5</v>
      </c>
      <c r="H82" s="402"/>
      <c r="I82" s="398" t="s">
        <v>6</v>
      </c>
      <c r="J82" s="398"/>
    </row>
    <row r="83" spans="1:10" x14ac:dyDescent="0.25">
      <c r="A83" s="397"/>
      <c r="B83" s="398"/>
      <c r="C83" s="398"/>
      <c r="D83" s="398"/>
      <c r="E83" s="397" t="s">
        <v>7</v>
      </c>
      <c r="F83" s="226" t="s">
        <v>8</v>
      </c>
      <c r="G83" s="397" t="s">
        <v>7</v>
      </c>
      <c r="H83" s="226" t="s">
        <v>8</v>
      </c>
      <c r="I83" s="398" t="s">
        <v>10</v>
      </c>
      <c r="J83" s="398" t="s">
        <v>11</v>
      </c>
    </row>
    <row r="84" spans="1:10" x14ac:dyDescent="0.25">
      <c r="A84" s="397"/>
      <c r="B84" s="398"/>
      <c r="C84" s="398"/>
      <c r="D84" s="398"/>
      <c r="E84" s="397"/>
      <c r="F84" s="226" t="s">
        <v>9</v>
      </c>
      <c r="G84" s="397"/>
      <c r="H84" s="226" t="s">
        <v>9</v>
      </c>
      <c r="I84" s="398"/>
      <c r="J84" s="398"/>
    </row>
    <row r="85" spans="1:10" x14ac:dyDescent="0.25">
      <c r="A85" s="144">
        <v>1</v>
      </c>
      <c r="B85" s="179" t="s">
        <v>68</v>
      </c>
      <c r="C85" s="262">
        <v>1140006</v>
      </c>
      <c r="D85" s="178" t="s">
        <v>24</v>
      </c>
      <c r="E85" s="263">
        <v>59</v>
      </c>
      <c r="F85" s="264">
        <v>855</v>
      </c>
      <c r="G85" s="263">
        <v>59</v>
      </c>
      <c r="H85" s="264">
        <v>855</v>
      </c>
      <c r="I85" s="234">
        <v>100</v>
      </c>
      <c r="J85" s="264">
        <v>855</v>
      </c>
    </row>
    <row r="86" spans="1:10" x14ac:dyDescent="0.25">
      <c r="A86" s="144">
        <v>2</v>
      </c>
      <c r="B86" s="179" t="s">
        <v>69</v>
      </c>
      <c r="C86" s="262">
        <v>1140007</v>
      </c>
      <c r="D86" s="178" t="s">
        <v>24</v>
      </c>
      <c r="E86" s="263">
        <v>52</v>
      </c>
      <c r="F86" s="264">
        <v>685</v>
      </c>
      <c r="G86" s="263">
        <v>52</v>
      </c>
      <c r="H86" s="264">
        <v>685</v>
      </c>
      <c r="I86" s="234">
        <v>100</v>
      </c>
      <c r="J86" s="264">
        <v>685</v>
      </c>
    </row>
    <row r="87" spans="1:10" x14ac:dyDescent="0.25">
      <c r="A87" s="144">
        <v>3</v>
      </c>
      <c r="B87" s="179" t="s">
        <v>70</v>
      </c>
      <c r="C87" s="262">
        <v>1140008</v>
      </c>
      <c r="D87" s="178" t="s">
        <v>24</v>
      </c>
      <c r="E87" s="263">
        <v>65</v>
      </c>
      <c r="F87" s="264">
        <v>414.48</v>
      </c>
      <c r="G87" s="263">
        <v>65</v>
      </c>
      <c r="H87" s="264">
        <v>414.48</v>
      </c>
      <c r="I87" s="234">
        <v>100</v>
      </c>
      <c r="J87" s="264">
        <v>414.48</v>
      </c>
    </row>
    <row r="88" spans="1:10" x14ac:dyDescent="0.25">
      <c r="A88" s="144">
        <v>4</v>
      </c>
      <c r="B88" s="179" t="s">
        <v>71</v>
      </c>
      <c r="C88" s="262">
        <v>1140011</v>
      </c>
      <c r="D88" s="178" t="s">
        <v>24</v>
      </c>
      <c r="E88" s="263">
        <v>14</v>
      </c>
      <c r="F88" s="264">
        <v>104</v>
      </c>
      <c r="G88" s="263">
        <v>14</v>
      </c>
      <c r="H88" s="264">
        <v>104</v>
      </c>
      <c r="I88" s="234">
        <v>100</v>
      </c>
      <c r="J88" s="264">
        <v>104</v>
      </c>
    </row>
    <row r="89" spans="1:10" x14ac:dyDescent="0.25">
      <c r="A89" s="144">
        <v>5</v>
      </c>
      <c r="B89" s="179" t="s">
        <v>72</v>
      </c>
      <c r="C89" s="262">
        <v>1140012</v>
      </c>
      <c r="D89" s="178" t="s">
        <v>24</v>
      </c>
      <c r="E89" s="263">
        <v>1</v>
      </c>
      <c r="F89" s="264">
        <v>43</v>
      </c>
      <c r="G89" s="263">
        <v>1</v>
      </c>
      <c r="H89" s="264">
        <v>43</v>
      </c>
      <c r="I89" s="234">
        <v>100</v>
      </c>
      <c r="J89" s="264">
        <v>43</v>
      </c>
    </row>
    <row r="90" spans="1:10" x14ac:dyDescent="0.25">
      <c r="A90" s="144">
        <v>6</v>
      </c>
      <c r="B90" s="179" t="s">
        <v>73</v>
      </c>
      <c r="C90" s="262">
        <v>1140019</v>
      </c>
      <c r="D90" s="178" t="s">
        <v>24</v>
      </c>
      <c r="E90" s="263">
        <v>24</v>
      </c>
      <c r="F90" s="264">
        <v>344</v>
      </c>
      <c r="G90" s="263">
        <v>24</v>
      </c>
      <c r="H90" s="264">
        <v>344</v>
      </c>
      <c r="I90" s="234">
        <v>100</v>
      </c>
      <c r="J90" s="264">
        <v>344</v>
      </c>
    </row>
    <row r="91" spans="1:10" x14ac:dyDescent="0.25">
      <c r="A91" s="144">
        <v>7</v>
      </c>
      <c r="B91" s="179" t="s">
        <v>74</v>
      </c>
      <c r="C91" s="262">
        <v>1140020</v>
      </c>
      <c r="D91" s="178" t="s">
        <v>24</v>
      </c>
      <c r="E91" s="263">
        <v>1</v>
      </c>
      <c r="F91" s="264">
        <v>263</v>
      </c>
      <c r="G91" s="263">
        <v>1</v>
      </c>
      <c r="H91" s="264">
        <v>263</v>
      </c>
      <c r="I91" s="234">
        <v>100</v>
      </c>
      <c r="J91" s="264">
        <v>263</v>
      </c>
    </row>
    <row r="92" spans="1:10" x14ac:dyDescent="0.25">
      <c r="A92" s="144">
        <v>8</v>
      </c>
      <c r="B92" s="179" t="s">
        <v>75</v>
      </c>
      <c r="C92" s="262">
        <v>1140022</v>
      </c>
      <c r="D92" s="178" t="s">
        <v>24</v>
      </c>
      <c r="E92" s="263">
        <v>1</v>
      </c>
      <c r="F92" s="264">
        <v>67</v>
      </c>
      <c r="G92" s="263">
        <v>1</v>
      </c>
      <c r="H92" s="264">
        <v>67</v>
      </c>
      <c r="I92" s="234">
        <v>100</v>
      </c>
      <c r="J92" s="264">
        <v>67</v>
      </c>
    </row>
    <row r="93" spans="1:10" x14ac:dyDescent="0.25">
      <c r="A93" s="144">
        <v>9</v>
      </c>
      <c r="B93" s="179" t="s">
        <v>73</v>
      </c>
      <c r="C93" s="262">
        <v>1140023</v>
      </c>
      <c r="D93" s="178" t="s">
        <v>24</v>
      </c>
      <c r="E93" s="263">
        <v>15.5</v>
      </c>
      <c r="F93" s="264">
        <v>545</v>
      </c>
      <c r="G93" s="263">
        <v>15.5</v>
      </c>
      <c r="H93" s="264">
        <v>545</v>
      </c>
      <c r="I93" s="234">
        <v>100</v>
      </c>
      <c r="J93" s="264">
        <v>545</v>
      </c>
    </row>
    <row r="94" spans="1:10" x14ac:dyDescent="0.25">
      <c r="A94" s="144">
        <v>10</v>
      </c>
      <c r="B94" s="179" t="s">
        <v>70</v>
      </c>
      <c r="C94" s="262">
        <v>1140025</v>
      </c>
      <c r="D94" s="178" t="s">
        <v>24</v>
      </c>
      <c r="E94" s="263">
        <v>1</v>
      </c>
      <c r="F94" s="264">
        <v>51</v>
      </c>
      <c r="G94" s="263">
        <v>1</v>
      </c>
      <c r="H94" s="264">
        <v>51</v>
      </c>
      <c r="I94" s="234">
        <v>100</v>
      </c>
      <c r="J94" s="264">
        <v>51</v>
      </c>
    </row>
    <row r="95" spans="1:10" x14ac:dyDescent="0.25">
      <c r="A95" s="144">
        <v>11</v>
      </c>
      <c r="B95" s="179" t="s">
        <v>76</v>
      </c>
      <c r="C95" s="262">
        <v>1140026</v>
      </c>
      <c r="D95" s="178" t="s">
        <v>24</v>
      </c>
      <c r="E95" s="263">
        <v>47</v>
      </c>
      <c r="F95" s="264">
        <v>1869</v>
      </c>
      <c r="G95" s="263">
        <v>47</v>
      </c>
      <c r="H95" s="264">
        <v>1869</v>
      </c>
      <c r="I95" s="234">
        <v>100</v>
      </c>
      <c r="J95" s="264">
        <v>1869</v>
      </c>
    </row>
    <row r="96" spans="1:10" x14ac:dyDescent="0.25">
      <c r="A96" s="144">
        <v>12</v>
      </c>
      <c r="B96" s="179" t="s">
        <v>77</v>
      </c>
      <c r="C96" s="262">
        <v>1140027</v>
      </c>
      <c r="D96" s="178" t="s">
        <v>24</v>
      </c>
      <c r="E96" s="263">
        <v>4</v>
      </c>
      <c r="F96" s="264">
        <v>81</v>
      </c>
      <c r="G96" s="263">
        <v>4</v>
      </c>
      <c r="H96" s="264">
        <v>81</v>
      </c>
      <c r="I96" s="234">
        <v>100</v>
      </c>
      <c r="J96" s="264">
        <v>81</v>
      </c>
    </row>
    <row r="97" spans="1:10" x14ac:dyDescent="0.25">
      <c r="A97" s="144">
        <v>13</v>
      </c>
      <c r="B97" s="179" t="s">
        <v>75</v>
      </c>
      <c r="C97" s="262">
        <v>1140032</v>
      </c>
      <c r="D97" s="178" t="s">
        <v>24</v>
      </c>
      <c r="E97" s="263">
        <v>12.7</v>
      </c>
      <c r="F97" s="264">
        <v>2000</v>
      </c>
      <c r="G97" s="263">
        <v>12.7</v>
      </c>
      <c r="H97" s="264">
        <v>2000</v>
      </c>
      <c r="I97" s="234">
        <v>100</v>
      </c>
      <c r="J97" s="264">
        <v>2000</v>
      </c>
    </row>
    <row r="98" spans="1:10" x14ac:dyDescent="0.25">
      <c r="A98" s="39"/>
      <c r="B98" s="399" t="s">
        <v>81</v>
      </c>
      <c r="C98" s="399"/>
      <c r="D98" s="42"/>
      <c r="E98" s="39">
        <v>297.2</v>
      </c>
      <c r="F98" s="41">
        <f>SUM(F85:F97)</f>
        <v>7321.48</v>
      </c>
      <c r="G98" s="42">
        <f>SUM(G85:G97)</f>
        <v>297.2</v>
      </c>
      <c r="H98" s="41">
        <f>SUM(H85:H97)</f>
        <v>7321.48</v>
      </c>
      <c r="I98" s="45"/>
      <c r="J98" s="124">
        <f>SUM(J85:J97)</f>
        <v>7321.48</v>
      </c>
    </row>
    <row r="99" spans="1:10" x14ac:dyDescent="0.25">
      <c r="A99" s="255"/>
      <c r="B99" s="289"/>
      <c r="C99" s="289"/>
      <c r="D99" s="241"/>
      <c r="E99" s="240"/>
      <c r="F99" s="290"/>
      <c r="G99" s="241"/>
      <c r="H99" s="290"/>
      <c r="I99" s="291"/>
      <c r="J99" s="292"/>
    </row>
    <row r="100" spans="1:10" x14ac:dyDescent="0.25">
      <c r="A100" s="298"/>
      <c r="B100" s="306" t="s">
        <v>392</v>
      </c>
      <c r="C100" s="306"/>
      <c r="D100" s="302"/>
      <c r="E100" s="303"/>
      <c r="F100" s="301"/>
      <c r="G100" s="302"/>
      <c r="H100" s="301"/>
      <c r="I100" s="300"/>
      <c r="J100" s="299"/>
    </row>
    <row r="101" spans="1:10" ht="15.75" customHeight="1" x14ac:dyDescent="0.25">
      <c r="A101" s="397" t="s">
        <v>0</v>
      </c>
      <c r="B101" s="398" t="s">
        <v>1</v>
      </c>
      <c r="C101" s="398" t="s">
        <v>2</v>
      </c>
      <c r="D101" s="398" t="s">
        <v>3</v>
      </c>
      <c r="E101" s="397" t="s">
        <v>4</v>
      </c>
      <c r="F101" s="397"/>
      <c r="G101" s="402" t="s">
        <v>5</v>
      </c>
      <c r="H101" s="402"/>
      <c r="I101" s="398" t="s">
        <v>6</v>
      </c>
      <c r="J101" s="398"/>
    </row>
    <row r="102" spans="1:10" x14ac:dyDescent="0.25">
      <c r="A102" s="397"/>
      <c r="B102" s="398"/>
      <c r="C102" s="398"/>
      <c r="D102" s="398"/>
      <c r="E102" s="397" t="s">
        <v>7</v>
      </c>
      <c r="F102" s="226" t="s">
        <v>8</v>
      </c>
      <c r="G102" s="397" t="s">
        <v>7</v>
      </c>
      <c r="H102" s="226" t="s">
        <v>8</v>
      </c>
      <c r="I102" s="398" t="s">
        <v>10</v>
      </c>
      <c r="J102" s="398" t="s">
        <v>11</v>
      </c>
    </row>
    <row r="103" spans="1:10" x14ac:dyDescent="0.25">
      <c r="A103" s="397"/>
      <c r="B103" s="398"/>
      <c r="C103" s="398"/>
      <c r="D103" s="398"/>
      <c r="E103" s="397"/>
      <c r="F103" s="226" t="s">
        <v>9</v>
      </c>
      <c r="G103" s="397"/>
      <c r="H103" s="226" t="s">
        <v>9</v>
      </c>
      <c r="I103" s="398"/>
      <c r="J103" s="398"/>
    </row>
    <row r="104" spans="1:10" x14ac:dyDescent="0.25">
      <c r="A104" s="148">
        <v>1</v>
      </c>
      <c r="B104" s="281" t="s">
        <v>319</v>
      </c>
      <c r="C104" s="145"/>
      <c r="D104" s="201" t="s">
        <v>24</v>
      </c>
      <c r="E104" s="267">
        <v>13</v>
      </c>
      <c r="F104" s="268">
        <v>211</v>
      </c>
      <c r="G104" s="267">
        <v>13</v>
      </c>
      <c r="H104" s="268">
        <v>211</v>
      </c>
      <c r="I104" s="234"/>
      <c r="J104" s="149"/>
    </row>
    <row r="105" spans="1:10" x14ac:dyDescent="0.25">
      <c r="A105" s="148">
        <v>2</v>
      </c>
      <c r="B105" s="281" t="s">
        <v>320</v>
      </c>
      <c r="C105" s="145"/>
      <c r="D105" s="201" t="s">
        <v>24</v>
      </c>
      <c r="E105" s="267">
        <v>7</v>
      </c>
      <c r="F105" s="268">
        <v>21</v>
      </c>
      <c r="G105" s="267">
        <v>7</v>
      </c>
      <c r="H105" s="268">
        <v>21</v>
      </c>
      <c r="I105" s="234"/>
      <c r="J105" s="149"/>
    </row>
    <row r="106" spans="1:10" x14ac:dyDescent="0.25">
      <c r="A106" s="148">
        <v>3</v>
      </c>
      <c r="B106" s="281" t="s">
        <v>321</v>
      </c>
      <c r="C106" s="145"/>
      <c r="D106" s="201" t="s">
        <v>24</v>
      </c>
      <c r="E106" s="267">
        <v>13</v>
      </c>
      <c r="F106" s="268">
        <v>354.59</v>
      </c>
      <c r="G106" s="267">
        <v>13</v>
      </c>
      <c r="H106" s="268">
        <v>354.59</v>
      </c>
      <c r="I106" s="234"/>
      <c r="J106" s="149"/>
    </row>
    <row r="107" spans="1:10" x14ac:dyDescent="0.25">
      <c r="A107" s="148">
        <v>4</v>
      </c>
      <c r="B107" s="281" t="s">
        <v>272</v>
      </c>
      <c r="C107" s="145"/>
      <c r="D107" s="201" t="s">
        <v>24</v>
      </c>
      <c r="E107" s="267">
        <v>16</v>
      </c>
      <c r="F107" s="268">
        <v>228.8</v>
      </c>
      <c r="G107" s="267">
        <v>16</v>
      </c>
      <c r="H107" s="268">
        <v>228.8</v>
      </c>
      <c r="I107" s="234"/>
      <c r="J107" s="149"/>
    </row>
    <row r="108" spans="1:10" x14ac:dyDescent="0.25">
      <c r="A108" s="148">
        <v>5</v>
      </c>
      <c r="B108" s="281" t="s">
        <v>322</v>
      </c>
      <c r="C108" s="145"/>
      <c r="D108" s="201" t="s">
        <v>24</v>
      </c>
      <c r="E108" s="267">
        <v>5</v>
      </c>
      <c r="F108" s="268">
        <v>10</v>
      </c>
      <c r="G108" s="267">
        <v>5</v>
      </c>
      <c r="H108" s="268">
        <v>10</v>
      </c>
      <c r="I108" s="234"/>
      <c r="J108" s="149"/>
    </row>
    <row r="109" spans="1:10" x14ac:dyDescent="0.25">
      <c r="A109" s="148">
        <v>6</v>
      </c>
      <c r="B109" s="281" t="s">
        <v>323</v>
      </c>
      <c r="C109" s="145"/>
      <c r="D109" s="201" t="s">
        <v>24</v>
      </c>
      <c r="E109" s="267">
        <v>89</v>
      </c>
      <c r="F109" s="268">
        <v>3644.68</v>
      </c>
      <c r="G109" s="267">
        <v>89</v>
      </c>
      <c r="H109" s="268">
        <v>3644.68</v>
      </c>
      <c r="I109" s="234"/>
      <c r="J109" s="149"/>
    </row>
    <row r="110" spans="1:10" x14ac:dyDescent="0.25">
      <c r="A110" s="148">
        <v>7</v>
      </c>
      <c r="B110" s="281" t="s">
        <v>324</v>
      </c>
      <c r="C110" s="145"/>
      <c r="D110" s="201" t="s">
        <v>24</v>
      </c>
      <c r="E110" s="267">
        <v>4</v>
      </c>
      <c r="F110" s="268">
        <v>280</v>
      </c>
      <c r="G110" s="267">
        <v>4</v>
      </c>
      <c r="H110" s="268">
        <v>280</v>
      </c>
      <c r="I110" s="234"/>
      <c r="J110" s="149"/>
    </row>
    <row r="111" spans="1:10" x14ac:dyDescent="0.25">
      <c r="A111" s="148">
        <v>8</v>
      </c>
      <c r="B111" s="281" t="s">
        <v>247</v>
      </c>
      <c r="C111" s="145"/>
      <c r="D111" s="201" t="s">
        <v>24</v>
      </c>
      <c r="E111" s="269">
        <v>14</v>
      </c>
      <c r="F111" s="268">
        <v>285.45</v>
      </c>
      <c r="G111" s="269">
        <v>14</v>
      </c>
      <c r="H111" s="268">
        <v>285.45</v>
      </c>
      <c r="I111" s="234"/>
      <c r="J111" s="149"/>
    </row>
    <row r="112" spans="1:10" x14ac:dyDescent="0.25">
      <c r="A112" s="148">
        <v>9</v>
      </c>
      <c r="B112" s="282" t="s">
        <v>325</v>
      </c>
      <c r="C112" s="145"/>
      <c r="D112" s="201" t="s">
        <v>24</v>
      </c>
      <c r="E112" s="269">
        <v>1</v>
      </c>
      <c r="F112" s="268">
        <v>50</v>
      </c>
      <c r="G112" s="269">
        <v>1</v>
      </c>
      <c r="H112" s="268">
        <v>50</v>
      </c>
      <c r="I112" s="234"/>
      <c r="J112" s="149"/>
    </row>
    <row r="113" spans="1:10" x14ac:dyDescent="0.25">
      <c r="A113" s="148">
        <v>10</v>
      </c>
      <c r="B113" s="282" t="s">
        <v>326</v>
      </c>
      <c r="C113" s="145"/>
      <c r="D113" s="201" t="s">
        <v>24</v>
      </c>
      <c r="E113" s="269">
        <v>3</v>
      </c>
      <c r="F113" s="268">
        <v>420</v>
      </c>
      <c r="G113" s="269">
        <v>3</v>
      </c>
      <c r="H113" s="268">
        <v>420</v>
      </c>
      <c r="I113" s="234"/>
      <c r="J113" s="149"/>
    </row>
    <row r="114" spans="1:10" x14ac:dyDescent="0.25">
      <c r="A114" s="148">
        <v>11</v>
      </c>
      <c r="B114" s="282" t="s">
        <v>327</v>
      </c>
      <c r="C114" s="145"/>
      <c r="D114" s="201" t="s">
        <v>24</v>
      </c>
      <c r="E114" s="269">
        <v>3</v>
      </c>
      <c r="F114" s="268">
        <v>120</v>
      </c>
      <c r="G114" s="269">
        <v>3</v>
      </c>
      <c r="H114" s="268">
        <v>120</v>
      </c>
      <c r="I114" s="234"/>
      <c r="J114" s="149"/>
    </row>
    <row r="115" spans="1:10" x14ac:dyDescent="0.25">
      <c r="A115" s="148">
        <v>12</v>
      </c>
      <c r="B115" s="282" t="s">
        <v>328</v>
      </c>
      <c r="C115" s="145"/>
      <c r="D115" s="201" t="s">
        <v>24</v>
      </c>
      <c r="E115" s="269">
        <v>5</v>
      </c>
      <c r="F115" s="268">
        <v>300</v>
      </c>
      <c r="G115" s="269">
        <v>5</v>
      </c>
      <c r="H115" s="268">
        <v>300</v>
      </c>
      <c r="I115" s="234"/>
      <c r="J115" s="149"/>
    </row>
    <row r="116" spans="1:10" x14ac:dyDescent="0.25">
      <c r="A116" s="148">
        <v>13</v>
      </c>
      <c r="B116" s="282" t="s">
        <v>329</v>
      </c>
      <c r="C116" s="145"/>
      <c r="D116" s="201" t="s">
        <v>24</v>
      </c>
      <c r="E116" s="269">
        <v>9</v>
      </c>
      <c r="F116" s="268">
        <v>90</v>
      </c>
      <c r="G116" s="269">
        <v>9</v>
      </c>
      <c r="H116" s="268">
        <v>90</v>
      </c>
      <c r="I116" s="234"/>
      <c r="J116" s="149"/>
    </row>
    <row r="117" spans="1:10" x14ac:dyDescent="0.25">
      <c r="A117" s="148">
        <v>14</v>
      </c>
      <c r="B117" s="282" t="s">
        <v>330</v>
      </c>
      <c r="C117" s="145"/>
      <c r="D117" s="201" t="s">
        <v>24</v>
      </c>
      <c r="E117" s="269">
        <v>17</v>
      </c>
      <c r="F117" s="268">
        <v>304.12</v>
      </c>
      <c r="G117" s="269">
        <v>17</v>
      </c>
      <c r="H117" s="268">
        <v>304.12</v>
      </c>
      <c r="I117" s="234"/>
      <c r="J117" s="149"/>
    </row>
    <row r="118" spans="1:10" x14ac:dyDescent="0.25">
      <c r="A118" s="148">
        <v>15</v>
      </c>
      <c r="B118" s="282" t="s">
        <v>331</v>
      </c>
      <c r="C118" s="145"/>
      <c r="D118" s="201" t="s">
        <v>24</v>
      </c>
      <c r="E118" s="269">
        <v>9</v>
      </c>
      <c r="F118" s="268">
        <v>114</v>
      </c>
      <c r="G118" s="269">
        <v>9</v>
      </c>
      <c r="H118" s="268">
        <v>114</v>
      </c>
      <c r="I118" s="234"/>
      <c r="J118" s="149"/>
    </row>
    <row r="119" spans="1:10" x14ac:dyDescent="0.25">
      <c r="A119" s="148">
        <v>16</v>
      </c>
      <c r="B119" s="282" t="s">
        <v>51</v>
      </c>
      <c r="C119" s="145"/>
      <c r="D119" s="201" t="s">
        <v>24</v>
      </c>
      <c r="E119" s="269">
        <v>1</v>
      </c>
      <c r="F119" s="268">
        <v>30</v>
      </c>
      <c r="G119" s="269">
        <v>1</v>
      </c>
      <c r="H119" s="268">
        <v>30</v>
      </c>
      <c r="I119" s="234"/>
      <c r="J119" s="149"/>
    </row>
    <row r="120" spans="1:10" x14ac:dyDescent="0.25">
      <c r="A120" s="148">
        <v>17</v>
      </c>
      <c r="B120" s="282" t="s">
        <v>332</v>
      </c>
      <c r="C120" s="145"/>
      <c r="D120" s="201" t="s">
        <v>24</v>
      </c>
      <c r="E120" s="269">
        <v>1</v>
      </c>
      <c r="F120" s="268">
        <v>15</v>
      </c>
      <c r="G120" s="269">
        <v>1</v>
      </c>
      <c r="H120" s="268">
        <v>15</v>
      </c>
      <c r="I120" s="234"/>
      <c r="J120" s="149"/>
    </row>
    <row r="121" spans="1:10" x14ac:dyDescent="0.25">
      <c r="A121" s="148">
        <v>18</v>
      </c>
      <c r="B121" s="282" t="s">
        <v>262</v>
      </c>
      <c r="C121" s="145"/>
      <c r="D121" s="201" t="s">
        <v>24</v>
      </c>
      <c r="E121" s="269">
        <v>2</v>
      </c>
      <c r="F121" s="268">
        <v>123.9</v>
      </c>
      <c r="G121" s="269">
        <v>2</v>
      </c>
      <c r="H121" s="268">
        <v>123.9</v>
      </c>
      <c r="I121" s="234"/>
      <c r="J121" s="149"/>
    </row>
    <row r="122" spans="1:10" x14ac:dyDescent="0.25">
      <c r="A122" s="148">
        <v>19</v>
      </c>
      <c r="B122" s="282" t="s">
        <v>333</v>
      </c>
      <c r="C122" s="145"/>
      <c r="D122" s="201" t="s">
        <v>24</v>
      </c>
      <c r="E122" s="269">
        <v>1</v>
      </c>
      <c r="F122" s="268">
        <v>30</v>
      </c>
      <c r="G122" s="269">
        <v>1</v>
      </c>
      <c r="H122" s="268">
        <v>30</v>
      </c>
      <c r="I122" s="234"/>
      <c r="J122" s="149"/>
    </row>
    <row r="123" spans="1:10" x14ac:dyDescent="0.25">
      <c r="A123" s="148">
        <v>20</v>
      </c>
      <c r="B123" s="282" t="s">
        <v>334</v>
      </c>
      <c r="C123" s="145"/>
      <c r="D123" s="201" t="s">
        <v>24</v>
      </c>
      <c r="E123" s="269">
        <v>2</v>
      </c>
      <c r="F123" s="268">
        <v>20</v>
      </c>
      <c r="G123" s="269">
        <v>2</v>
      </c>
      <c r="H123" s="268">
        <v>20</v>
      </c>
      <c r="I123" s="234"/>
      <c r="J123" s="149"/>
    </row>
    <row r="124" spans="1:10" x14ac:dyDescent="0.25">
      <c r="A124" s="148">
        <v>21</v>
      </c>
      <c r="B124" s="282" t="s">
        <v>335</v>
      </c>
      <c r="C124" s="145"/>
      <c r="D124" s="201" t="s">
        <v>24</v>
      </c>
      <c r="E124" s="269">
        <v>1</v>
      </c>
      <c r="F124" s="268">
        <v>50</v>
      </c>
      <c r="G124" s="269">
        <v>1</v>
      </c>
      <c r="H124" s="268">
        <v>50</v>
      </c>
      <c r="I124" s="234"/>
      <c r="J124" s="149"/>
    </row>
    <row r="125" spans="1:10" x14ac:dyDescent="0.25">
      <c r="A125" s="148">
        <v>22</v>
      </c>
      <c r="B125" s="282" t="s">
        <v>336</v>
      </c>
      <c r="C125" s="145"/>
      <c r="D125" s="201" t="s">
        <v>24</v>
      </c>
      <c r="E125" s="269">
        <v>1</v>
      </c>
      <c r="F125" s="268">
        <v>8</v>
      </c>
      <c r="G125" s="269">
        <v>1</v>
      </c>
      <c r="H125" s="268">
        <v>8</v>
      </c>
      <c r="I125" s="234"/>
      <c r="J125" s="149"/>
    </row>
    <row r="126" spans="1:10" x14ac:dyDescent="0.25">
      <c r="A126" s="148">
        <v>23</v>
      </c>
      <c r="B126" s="282" t="s">
        <v>337</v>
      </c>
      <c r="C126" s="145"/>
      <c r="D126" s="201" t="s">
        <v>24</v>
      </c>
      <c r="E126" s="269">
        <v>20</v>
      </c>
      <c r="F126" s="268">
        <v>590.9</v>
      </c>
      <c r="G126" s="269">
        <v>20</v>
      </c>
      <c r="H126" s="268">
        <v>590.9</v>
      </c>
      <c r="I126" s="234"/>
      <c r="J126" s="149"/>
    </row>
    <row r="127" spans="1:10" x14ac:dyDescent="0.25">
      <c r="A127" s="148">
        <v>24</v>
      </c>
      <c r="B127" s="282" t="s">
        <v>338</v>
      </c>
      <c r="C127" s="145"/>
      <c r="D127" s="201" t="s">
        <v>24</v>
      </c>
      <c r="E127" s="269">
        <v>9</v>
      </c>
      <c r="F127" s="268">
        <v>540</v>
      </c>
      <c r="G127" s="269">
        <v>9</v>
      </c>
      <c r="H127" s="268">
        <v>540</v>
      </c>
      <c r="I127" s="234"/>
      <c r="J127" s="149"/>
    </row>
    <row r="128" spans="1:10" x14ac:dyDescent="0.25">
      <c r="A128" s="148">
        <v>25</v>
      </c>
      <c r="B128" s="282" t="s">
        <v>339</v>
      </c>
      <c r="C128" s="145"/>
      <c r="D128" s="201" t="s">
        <v>24</v>
      </c>
      <c r="E128" s="269">
        <v>1</v>
      </c>
      <c r="F128" s="268">
        <v>50</v>
      </c>
      <c r="G128" s="269">
        <v>1</v>
      </c>
      <c r="H128" s="268">
        <v>50</v>
      </c>
      <c r="I128" s="234"/>
      <c r="J128" s="149"/>
    </row>
    <row r="129" spans="1:10" x14ac:dyDescent="0.25">
      <c r="A129" s="148">
        <v>26</v>
      </c>
      <c r="B129" s="282" t="s">
        <v>340</v>
      </c>
      <c r="C129" s="145"/>
      <c r="D129" s="201" t="s">
        <v>24</v>
      </c>
      <c r="E129" s="269">
        <v>1</v>
      </c>
      <c r="F129" s="268">
        <v>33.4</v>
      </c>
      <c r="G129" s="269">
        <v>1</v>
      </c>
      <c r="H129" s="268">
        <v>33.4</v>
      </c>
      <c r="I129" s="234"/>
      <c r="J129" s="149"/>
    </row>
    <row r="130" spans="1:10" x14ac:dyDescent="0.25">
      <c r="A130" s="148">
        <v>27</v>
      </c>
      <c r="B130" s="282" t="s">
        <v>250</v>
      </c>
      <c r="C130" s="145"/>
      <c r="D130" s="201" t="s">
        <v>24</v>
      </c>
      <c r="E130" s="269">
        <v>2</v>
      </c>
      <c r="F130" s="268">
        <v>60</v>
      </c>
      <c r="G130" s="269">
        <v>2</v>
      </c>
      <c r="H130" s="268">
        <v>60</v>
      </c>
      <c r="I130" s="234"/>
      <c r="J130" s="149"/>
    </row>
    <row r="131" spans="1:10" x14ac:dyDescent="0.25">
      <c r="A131" s="148">
        <v>28</v>
      </c>
      <c r="B131" s="282" t="s">
        <v>341</v>
      </c>
      <c r="C131" s="145"/>
      <c r="D131" s="201" t="s">
        <v>24</v>
      </c>
      <c r="E131" s="269">
        <v>1</v>
      </c>
      <c r="F131" s="268">
        <v>78</v>
      </c>
      <c r="G131" s="269">
        <v>1</v>
      </c>
      <c r="H131" s="268">
        <v>78</v>
      </c>
      <c r="I131" s="234"/>
      <c r="J131" s="149"/>
    </row>
    <row r="132" spans="1:10" x14ac:dyDescent="0.25">
      <c r="A132" s="148">
        <v>29</v>
      </c>
      <c r="B132" s="282" t="s">
        <v>342</v>
      </c>
      <c r="C132" s="145"/>
      <c r="D132" s="201" t="s">
        <v>24</v>
      </c>
      <c r="E132" s="269">
        <v>1</v>
      </c>
      <c r="F132" s="268">
        <v>5</v>
      </c>
      <c r="G132" s="269">
        <v>1</v>
      </c>
      <c r="H132" s="268">
        <v>5</v>
      </c>
      <c r="I132" s="234"/>
      <c r="J132" s="149"/>
    </row>
    <row r="133" spans="1:10" x14ac:dyDescent="0.25">
      <c r="A133" s="148">
        <v>30</v>
      </c>
      <c r="B133" s="282" t="s">
        <v>278</v>
      </c>
      <c r="C133" s="145"/>
      <c r="D133" s="201" t="s">
        <v>24</v>
      </c>
      <c r="E133" s="269">
        <v>6</v>
      </c>
      <c r="F133" s="268">
        <v>21</v>
      </c>
      <c r="G133" s="269">
        <v>6</v>
      </c>
      <c r="H133" s="268">
        <v>21</v>
      </c>
      <c r="I133" s="234"/>
      <c r="J133" s="149"/>
    </row>
    <row r="134" spans="1:10" x14ac:dyDescent="0.25">
      <c r="A134" s="148">
        <v>31</v>
      </c>
      <c r="B134" s="282" t="s">
        <v>343</v>
      </c>
      <c r="C134" s="145"/>
      <c r="D134" s="201" t="s">
        <v>24</v>
      </c>
      <c r="E134" s="269">
        <v>3</v>
      </c>
      <c r="F134" s="268">
        <v>225</v>
      </c>
      <c r="G134" s="269">
        <v>3</v>
      </c>
      <c r="H134" s="268">
        <v>225</v>
      </c>
      <c r="I134" s="234"/>
      <c r="J134" s="149"/>
    </row>
    <row r="135" spans="1:10" x14ac:dyDescent="0.25">
      <c r="A135" s="148">
        <v>32</v>
      </c>
      <c r="B135" s="282" t="s">
        <v>280</v>
      </c>
      <c r="C135" s="145"/>
      <c r="D135" s="201" t="s">
        <v>24</v>
      </c>
      <c r="E135" s="269">
        <v>1</v>
      </c>
      <c r="F135" s="268">
        <v>35</v>
      </c>
      <c r="G135" s="269">
        <v>1</v>
      </c>
      <c r="H135" s="268">
        <v>35</v>
      </c>
      <c r="I135" s="234"/>
      <c r="J135" s="149"/>
    </row>
    <row r="136" spans="1:10" x14ac:dyDescent="0.25">
      <c r="A136" s="148">
        <v>33</v>
      </c>
      <c r="B136" s="282" t="s">
        <v>281</v>
      </c>
      <c r="C136" s="145"/>
      <c r="D136" s="201" t="s">
        <v>24</v>
      </c>
      <c r="E136" s="269">
        <v>1</v>
      </c>
      <c r="F136" s="268">
        <v>38</v>
      </c>
      <c r="G136" s="269">
        <v>1</v>
      </c>
      <c r="H136" s="268">
        <v>38</v>
      </c>
      <c r="I136" s="234"/>
      <c r="J136" s="149"/>
    </row>
    <row r="137" spans="1:10" x14ac:dyDescent="0.25">
      <c r="A137" s="148">
        <v>34</v>
      </c>
      <c r="B137" s="282" t="s">
        <v>344</v>
      </c>
      <c r="C137" s="145"/>
      <c r="D137" s="201" t="s">
        <v>24</v>
      </c>
      <c r="E137" s="269">
        <v>1</v>
      </c>
      <c r="F137" s="268">
        <v>20</v>
      </c>
      <c r="G137" s="269">
        <v>1</v>
      </c>
      <c r="H137" s="268">
        <v>20</v>
      </c>
      <c r="I137" s="234"/>
      <c r="J137" s="149"/>
    </row>
    <row r="138" spans="1:10" x14ac:dyDescent="0.25">
      <c r="A138" s="148">
        <v>35</v>
      </c>
      <c r="B138" s="282" t="s">
        <v>345</v>
      </c>
      <c r="C138" s="145"/>
      <c r="D138" s="201" t="s">
        <v>24</v>
      </c>
      <c r="E138" s="269">
        <v>1</v>
      </c>
      <c r="F138" s="268">
        <v>13</v>
      </c>
      <c r="G138" s="269">
        <v>1</v>
      </c>
      <c r="H138" s="268">
        <v>13</v>
      </c>
      <c r="I138" s="234"/>
      <c r="J138" s="149"/>
    </row>
    <row r="139" spans="1:10" x14ac:dyDescent="0.25">
      <c r="A139" s="148">
        <v>36</v>
      </c>
      <c r="B139" s="282" t="s">
        <v>346</v>
      </c>
      <c r="C139" s="145"/>
      <c r="D139" s="201" t="s">
        <v>24</v>
      </c>
      <c r="E139" s="269">
        <v>10</v>
      </c>
      <c r="F139" s="268">
        <v>212.5</v>
      </c>
      <c r="G139" s="269">
        <v>10</v>
      </c>
      <c r="H139" s="268">
        <v>212.5</v>
      </c>
      <c r="I139" s="234"/>
      <c r="J139" s="149"/>
    </row>
    <row r="140" spans="1:10" x14ac:dyDescent="0.25">
      <c r="A140" s="148">
        <v>37</v>
      </c>
      <c r="B140" s="282" t="s">
        <v>343</v>
      </c>
      <c r="C140" s="145"/>
      <c r="D140" s="201" t="s">
        <v>24</v>
      </c>
      <c r="E140" s="269">
        <v>1</v>
      </c>
      <c r="F140" s="268">
        <v>22</v>
      </c>
      <c r="G140" s="269">
        <v>1</v>
      </c>
      <c r="H140" s="268">
        <v>22</v>
      </c>
      <c r="I140" s="234"/>
      <c r="J140" s="149"/>
    </row>
    <row r="141" spans="1:10" x14ac:dyDescent="0.25">
      <c r="A141" s="148">
        <v>38</v>
      </c>
      <c r="B141" s="282" t="s">
        <v>347</v>
      </c>
      <c r="C141" s="145"/>
      <c r="D141" s="201" t="s">
        <v>24</v>
      </c>
      <c r="E141" s="269">
        <v>4</v>
      </c>
      <c r="F141" s="268">
        <v>28</v>
      </c>
      <c r="G141" s="269">
        <v>4</v>
      </c>
      <c r="H141" s="268">
        <v>28</v>
      </c>
      <c r="I141" s="234"/>
      <c r="J141" s="149"/>
    </row>
    <row r="142" spans="1:10" x14ac:dyDescent="0.25">
      <c r="A142" s="148">
        <v>39</v>
      </c>
      <c r="B142" s="282" t="s">
        <v>50</v>
      </c>
      <c r="C142" s="145"/>
      <c r="D142" s="201" t="s">
        <v>24</v>
      </c>
      <c r="E142" s="269">
        <v>1</v>
      </c>
      <c r="F142" s="268">
        <v>45</v>
      </c>
      <c r="G142" s="269">
        <v>1</v>
      </c>
      <c r="H142" s="268">
        <v>45</v>
      </c>
      <c r="I142" s="234"/>
      <c r="J142" s="149"/>
    </row>
    <row r="143" spans="1:10" x14ac:dyDescent="0.25">
      <c r="A143" s="148">
        <v>40</v>
      </c>
      <c r="B143" s="282" t="s">
        <v>235</v>
      </c>
      <c r="C143" s="145"/>
      <c r="D143" s="270" t="s">
        <v>370</v>
      </c>
      <c r="E143" s="269">
        <v>1</v>
      </c>
      <c r="F143" s="268">
        <v>189</v>
      </c>
      <c r="G143" s="269">
        <v>1</v>
      </c>
      <c r="H143" s="268">
        <v>189</v>
      </c>
      <c r="I143" s="234"/>
      <c r="J143" s="149"/>
    </row>
    <row r="144" spans="1:10" x14ac:dyDescent="0.25">
      <c r="A144" s="148">
        <v>41</v>
      </c>
      <c r="B144" s="282" t="s">
        <v>348</v>
      </c>
      <c r="C144" s="145"/>
      <c r="D144" s="270" t="s">
        <v>370</v>
      </c>
      <c r="E144" s="269">
        <v>2</v>
      </c>
      <c r="F144" s="268">
        <v>200</v>
      </c>
      <c r="G144" s="269">
        <v>2</v>
      </c>
      <c r="H144" s="268">
        <v>200</v>
      </c>
      <c r="I144" s="234"/>
      <c r="J144" s="149"/>
    </row>
    <row r="145" spans="1:10" x14ac:dyDescent="0.25">
      <c r="A145" s="148">
        <v>42</v>
      </c>
      <c r="B145" s="282" t="s">
        <v>349</v>
      </c>
      <c r="C145" s="145"/>
      <c r="D145" s="270" t="s">
        <v>370</v>
      </c>
      <c r="E145" s="269">
        <v>15</v>
      </c>
      <c r="F145" s="268">
        <v>610</v>
      </c>
      <c r="G145" s="269">
        <v>15</v>
      </c>
      <c r="H145" s="268">
        <v>610</v>
      </c>
      <c r="I145" s="234"/>
      <c r="J145" s="149"/>
    </row>
    <row r="146" spans="1:10" x14ac:dyDescent="0.25">
      <c r="A146" s="148">
        <v>43</v>
      </c>
      <c r="B146" s="282" t="s">
        <v>350</v>
      </c>
      <c r="C146" s="145"/>
      <c r="D146" s="270" t="s">
        <v>370</v>
      </c>
      <c r="E146" s="269">
        <v>4</v>
      </c>
      <c r="F146" s="268">
        <v>220</v>
      </c>
      <c r="G146" s="269">
        <v>4</v>
      </c>
      <c r="H146" s="268">
        <v>220</v>
      </c>
      <c r="I146" s="234"/>
      <c r="J146" s="149"/>
    </row>
    <row r="147" spans="1:10" x14ac:dyDescent="0.25">
      <c r="A147" s="148">
        <v>44</v>
      </c>
      <c r="B147" s="282" t="s">
        <v>351</v>
      </c>
      <c r="C147" s="145"/>
      <c r="D147" s="270" t="s">
        <v>370</v>
      </c>
      <c r="E147" s="269">
        <v>1</v>
      </c>
      <c r="F147" s="268">
        <v>245</v>
      </c>
      <c r="G147" s="269">
        <v>1</v>
      </c>
      <c r="H147" s="268">
        <v>245</v>
      </c>
      <c r="I147" s="234"/>
      <c r="J147" s="149"/>
    </row>
    <row r="148" spans="1:10" x14ac:dyDescent="0.25">
      <c r="A148" s="148">
        <v>45</v>
      </c>
      <c r="B148" s="282" t="s">
        <v>352</v>
      </c>
      <c r="C148" s="145"/>
      <c r="D148" s="270" t="s">
        <v>370</v>
      </c>
      <c r="E148" s="269">
        <v>4</v>
      </c>
      <c r="F148" s="268">
        <v>38</v>
      </c>
      <c r="G148" s="269">
        <v>4</v>
      </c>
      <c r="H148" s="268">
        <v>38</v>
      </c>
      <c r="I148" s="234"/>
      <c r="J148" s="149"/>
    </row>
    <row r="149" spans="1:10" x14ac:dyDescent="0.25">
      <c r="A149" s="148">
        <v>46</v>
      </c>
      <c r="B149" s="282" t="s">
        <v>287</v>
      </c>
      <c r="C149" s="145"/>
      <c r="D149" s="270" t="s">
        <v>370</v>
      </c>
      <c r="E149" s="269">
        <v>8</v>
      </c>
      <c r="F149" s="268">
        <v>258</v>
      </c>
      <c r="G149" s="269">
        <v>8</v>
      </c>
      <c r="H149" s="268">
        <v>258</v>
      </c>
      <c r="I149" s="234"/>
      <c r="J149" s="149"/>
    </row>
    <row r="150" spans="1:10" x14ac:dyDescent="0.25">
      <c r="A150" s="148">
        <v>47</v>
      </c>
      <c r="B150" s="283" t="s">
        <v>353</v>
      </c>
      <c r="C150" s="145"/>
      <c r="D150" s="270" t="s">
        <v>370</v>
      </c>
      <c r="E150" s="269">
        <v>2</v>
      </c>
      <c r="F150" s="268">
        <v>97</v>
      </c>
      <c r="G150" s="269">
        <v>2</v>
      </c>
      <c r="H150" s="268">
        <v>97</v>
      </c>
      <c r="I150" s="234"/>
      <c r="J150" s="149"/>
    </row>
    <row r="151" spans="1:10" x14ac:dyDescent="0.25">
      <c r="A151" s="148">
        <v>48</v>
      </c>
      <c r="B151" s="283" t="s">
        <v>354</v>
      </c>
      <c r="C151" s="145"/>
      <c r="D151" s="270" t="s">
        <v>370</v>
      </c>
      <c r="E151" s="269">
        <v>5</v>
      </c>
      <c r="F151" s="268">
        <v>1200</v>
      </c>
      <c r="G151" s="269">
        <v>5</v>
      </c>
      <c r="H151" s="268">
        <v>1200</v>
      </c>
      <c r="I151" s="234"/>
      <c r="J151" s="149"/>
    </row>
    <row r="152" spans="1:10" x14ac:dyDescent="0.25">
      <c r="A152" s="148">
        <v>49</v>
      </c>
      <c r="B152" s="283" t="s">
        <v>355</v>
      </c>
      <c r="C152" s="145"/>
      <c r="D152" s="270" t="s">
        <v>370</v>
      </c>
      <c r="E152" s="269">
        <v>45</v>
      </c>
      <c r="F152" s="268">
        <v>412.5</v>
      </c>
      <c r="G152" s="269">
        <v>45</v>
      </c>
      <c r="H152" s="268">
        <v>412.5</v>
      </c>
      <c r="I152" s="234"/>
      <c r="J152" s="149"/>
    </row>
    <row r="153" spans="1:10" x14ac:dyDescent="0.25">
      <c r="A153" s="148">
        <v>50</v>
      </c>
      <c r="B153" s="283" t="s">
        <v>356</v>
      </c>
      <c r="C153" s="145"/>
      <c r="D153" s="270" t="s">
        <v>370</v>
      </c>
      <c r="E153" s="269">
        <v>45</v>
      </c>
      <c r="F153" s="268">
        <v>412.5</v>
      </c>
      <c r="G153" s="269">
        <v>45</v>
      </c>
      <c r="H153" s="268">
        <v>412.5</v>
      </c>
      <c r="I153" s="234"/>
      <c r="J153" s="149"/>
    </row>
    <row r="154" spans="1:10" x14ac:dyDescent="0.25">
      <c r="A154" s="148">
        <v>51</v>
      </c>
      <c r="B154" s="282" t="s">
        <v>357</v>
      </c>
      <c r="C154" s="145"/>
      <c r="D154" s="270" t="s">
        <v>370</v>
      </c>
      <c r="E154" s="175">
        <v>4</v>
      </c>
      <c r="F154" s="268">
        <v>575</v>
      </c>
      <c r="G154" s="175">
        <v>4</v>
      </c>
      <c r="H154" s="268">
        <v>575</v>
      </c>
      <c r="I154" s="234"/>
      <c r="J154" s="149"/>
    </row>
    <row r="155" spans="1:10" x14ac:dyDescent="0.25">
      <c r="A155" s="148">
        <v>52</v>
      </c>
      <c r="B155" s="282" t="s">
        <v>358</v>
      </c>
      <c r="C155" s="145"/>
      <c r="D155" s="270" t="s">
        <v>370</v>
      </c>
      <c r="E155" s="175">
        <v>3</v>
      </c>
      <c r="F155" s="268">
        <v>600</v>
      </c>
      <c r="G155" s="175">
        <v>3</v>
      </c>
      <c r="H155" s="268">
        <v>600</v>
      </c>
      <c r="I155" s="234"/>
      <c r="J155" s="149"/>
    </row>
    <row r="156" spans="1:10" x14ac:dyDescent="0.25">
      <c r="A156" s="148">
        <v>53</v>
      </c>
      <c r="B156" s="282" t="s">
        <v>359</v>
      </c>
      <c r="C156" s="145"/>
      <c r="D156" s="270" t="s">
        <v>370</v>
      </c>
      <c r="E156" s="175">
        <v>1</v>
      </c>
      <c r="F156" s="268">
        <v>944</v>
      </c>
      <c r="G156" s="175">
        <v>1</v>
      </c>
      <c r="H156" s="268">
        <v>944</v>
      </c>
      <c r="I156" s="234"/>
      <c r="J156" s="149"/>
    </row>
    <row r="157" spans="1:10" x14ac:dyDescent="0.25">
      <c r="A157" s="148">
        <v>54</v>
      </c>
      <c r="B157" s="282" t="s">
        <v>360</v>
      </c>
      <c r="C157" s="145"/>
      <c r="D157" s="270" t="s">
        <v>370</v>
      </c>
      <c r="E157" s="175">
        <v>2</v>
      </c>
      <c r="F157" s="268">
        <v>234</v>
      </c>
      <c r="G157" s="175">
        <v>2</v>
      </c>
      <c r="H157" s="268">
        <v>234</v>
      </c>
      <c r="I157" s="234"/>
      <c r="J157" s="149"/>
    </row>
    <row r="158" spans="1:10" x14ac:dyDescent="0.25">
      <c r="A158" s="148">
        <v>55</v>
      </c>
      <c r="B158" s="282" t="s">
        <v>361</v>
      </c>
      <c r="C158" s="145"/>
      <c r="D158" s="270" t="s">
        <v>370</v>
      </c>
      <c r="E158" s="175">
        <v>12</v>
      </c>
      <c r="F158" s="268">
        <v>3000</v>
      </c>
      <c r="G158" s="175">
        <v>12</v>
      </c>
      <c r="H158" s="268">
        <v>3000</v>
      </c>
      <c r="I158" s="234"/>
      <c r="J158" s="149"/>
    </row>
    <row r="159" spans="1:10" x14ac:dyDescent="0.25">
      <c r="A159" s="148">
        <v>56</v>
      </c>
      <c r="B159" s="282" t="s">
        <v>362</v>
      </c>
      <c r="C159" s="145"/>
      <c r="D159" s="270" t="s">
        <v>370</v>
      </c>
      <c r="E159" s="175">
        <v>18</v>
      </c>
      <c r="F159" s="268">
        <v>4500</v>
      </c>
      <c r="G159" s="175">
        <v>18</v>
      </c>
      <c r="H159" s="268">
        <v>4500</v>
      </c>
      <c r="I159" s="234"/>
      <c r="J159" s="149"/>
    </row>
    <row r="160" spans="1:10" x14ac:dyDescent="0.25">
      <c r="A160" s="148">
        <v>57</v>
      </c>
      <c r="B160" s="282" t="s">
        <v>363</v>
      </c>
      <c r="C160" s="145"/>
      <c r="D160" s="270" t="s">
        <v>370</v>
      </c>
      <c r="E160" s="175">
        <v>1</v>
      </c>
      <c r="F160" s="268">
        <v>550</v>
      </c>
      <c r="G160" s="175">
        <v>1</v>
      </c>
      <c r="H160" s="268">
        <v>550</v>
      </c>
      <c r="I160" s="234"/>
      <c r="J160" s="149"/>
    </row>
    <row r="161" spans="1:10" x14ac:dyDescent="0.25">
      <c r="A161" s="148">
        <v>58</v>
      </c>
      <c r="B161" s="284" t="s">
        <v>301</v>
      </c>
      <c r="C161" s="145"/>
      <c r="D161" s="270" t="s">
        <v>370</v>
      </c>
      <c r="E161" s="271">
        <v>3</v>
      </c>
      <c r="F161" s="272">
        <v>810</v>
      </c>
      <c r="G161" s="271">
        <v>3</v>
      </c>
      <c r="H161" s="272">
        <v>810</v>
      </c>
      <c r="I161" s="234"/>
      <c r="J161" s="149"/>
    </row>
    <row r="162" spans="1:10" x14ac:dyDescent="0.25">
      <c r="A162" s="148">
        <v>59</v>
      </c>
      <c r="B162" s="284" t="s">
        <v>364</v>
      </c>
      <c r="C162" s="145"/>
      <c r="D162" s="270" t="s">
        <v>370</v>
      </c>
      <c r="E162" s="271">
        <v>1</v>
      </c>
      <c r="F162" s="272">
        <v>280</v>
      </c>
      <c r="G162" s="271">
        <v>1</v>
      </c>
      <c r="H162" s="272">
        <v>280</v>
      </c>
      <c r="I162" s="234"/>
      <c r="J162" s="149"/>
    </row>
    <row r="163" spans="1:10" x14ac:dyDescent="0.25">
      <c r="A163" s="148">
        <v>60</v>
      </c>
      <c r="B163" s="284" t="s">
        <v>365</v>
      </c>
      <c r="C163" s="145"/>
      <c r="D163" s="270" t="s">
        <v>370</v>
      </c>
      <c r="E163" s="271">
        <v>1</v>
      </c>
      <c r="F163" s="272">
        <v>80</v>
      </c>
      <c r="G163" s="271">
        <v>1</v>
      </c>
      <c r="H163" s="272">
        <v>80</v>
      </c>
      <c r="I163" s="234"/>
      <c r="J163" s="149"/>
    </row>
    <row r="164" spans="1:10" x14ac:dyDescent="0.25">
      <c r="A164" s="148">
        <v>61</v>
      </c>
      <c r="B164" s="282" t="s">
        <v>366</v>
      </c>
      <c r="C164" s="145"/>
      <c r="D164" s="270" t="s">
        <v>370</v>
      </c>
      <c r="E164" s="175">
        <v>6</v>
      </c>
      <c r="F164" s="268">
        <v>1200</v>
      </c>
      <c r="G164" s="175">
        <v>6</v>
      </c>
      <c r="H164" s="268">
        <v>1200</v>
      </c>
      <c r="I164" s="234"/>
      <c r="J164" s="149"/>
    </row>
    <row r="165" spans="1:10" x14ac:dyDescent="0.25">
      <c r="A165" s="148">
        <v>62</v>
      </c>
      <c r="B165" s="282" t="s">
        <v>288</v>
      </c>
      <c r="C165" s="145"/>
      <c r="D165" s="270" t="s">
        <v>370</v>
      </c>
      <c r="E165" s="175">
        <v>1</v>
      </c>
      <c r="F165" s="268">
        <v>193</v>
      </c>
      <c r="G165" s="175">
        <v>1</v>
      </c>
      <c r="H165" s="268">
        <v>193</v>
      </c>
      <c r="I165" s="234"/>
      <c r="J165" s="149"/>
    </row>
    <row r="166" spans="1:10" x14ac:dyDescent="0.25">
      <c r="A166" s="148">
        <v>63</v>
      </c>
      <c r="B166" s="282" t="s">
        <v>367</v>
      </c>
      <c r="C166" s="145"/>
      <c r="D166" s="270" t="s">
        <v>370</v>
      </c>
      <c r="E166" s="175">
        <v>5</v>
      </c>
      <c r="F166" s="268">
        <v>750</v>
      </c>
      <c r="G166" s="175">
        <v>5</v>
      </c>
      <c r="H166" s="268">
        <v>750</v>
      </c>
      <c r="I166" s="234"/>
      <c r="J166" s="149"/>
    </row>
    <row r="167" spans="1:10" x14ac:dyDescent="0.25">
      <c r="A167" s="148">
        <v>64</v>
      </c>
      <c r="B167" s="282" t="s">
        <v>368</v>
      </c>
      <c r="C167" s="145"/>
      <c r="D167" s="270" t="s">
        <v>370</v>
      </c>
      <c r="E167" s="175">
        <v>1</v>
      </c>
      <c r="F167" s="268">
        <v>700</v>
      </c>
      <c r="G167" s="175">
        <v>1</v>
      </c>
      <c r="H167" s="268">
        <v>700</v>
      </c>
      <c r="I167" s="234"/>
      <c r="J167" s="149"/>
    </row>
    <row r="168" spans="1:10" x14ac:dyDescent="0.25">
      <c r="A168" s="148">
        <v>65</v>
      </c>
      <c r="B168" s="282" t="s">
        <v>369</v>
      </c>
      <c r="C168" s="145"/>
      <c r="D168" s="270" t="s">
        <v>370</v>
      </c>
      <c r="E168" s="175">
        <v>1</v>
      </c>
      <c r="F168" s="268">
        <v>468</v>
      </c>
      <c r="G168" s="175">
        <v>1</v>
      </c>
      <c r="H168" s="268">
        <v>468</v>
      </c>
      <c r="I168" s="234"/>
      <c r="J168" s="149"/>
    </row>
    <row r="169" spans="1:10" x14ac:dyDescent="0.25">
      <c r="A169" s="42"/>
      <c r="B169" s="132" t="s">
        <v>390</v>
      </c>
      <c r="C169" s="132"/>
      <c r="D169" s="42"/>
      <c r="E169" s="39">
        <f>SUM(E104:E168)</f>
        <v>473</v>
      </c>
      <c r="F169" s="41">
        <f>SUM(F104:F168)</f>
        <v>27493.339999999997</v>
      </c>
      <c r="G169" s="42">
        <f>SUM(G104:G168)</f>
        <v>473</v>
      </c>
      <c r="H169" s="41">
        <f>SUM(H104:H168)</f>
        <v>27493.339999999997</v>
      </c>
      <c r="I169" s="45"/>
      <c r="J169" s="124"/>
    </row>
    <row r="170" spans="1:10" ht="11.25" customHeight="1" x14ac:dyDescent="0.25">
      <c r="A170" s="288"/>
      <c r="B170" s="289"/>
      <c r="C170" s="289"/>
      <c r="D170" s="241"/>
      <c r="E170" s="240"/>
      <c r="F170" s="290"/>
      <c r="G170" s="241"/>
      <c r="H170" s="290"/>
      <c r="I170" s="291"/>
      <c r="J170" s="292"/>
    </row>
    <row r="171" spans="1:10" hidden="1" x14ac:dyDescent="0.25">
      <c r="A171" s="248"/>
      <c r="B171" s="277"/>
      <c r="C171" s="277"/>
      <c r="D171" s="248"/>
      <c r="E171" s="247"/>
      <c r="F171" s="286"/>
      <c r="G171" s="248"/>
      <c r="H171" s="286"/>
      <c r="I171" s="257"/>
      <c r="J171" s="287"/>
    </row>
    <row r="172" spans="1:10" ht="18.75" x14ac:dyDescent="0.3">
      <c r="A172" s="293"/>
      <c r="B172" s="297" t="s">
        <v>391</v>
      </c>
      <c r="C172" s="277"/>
      <c r="D172" s="248"/>
      <c r="E172" s="247"/>
      <c r="F172" s="286"/>
      <c r="G172" s="248"/>
      <c r="H172" s="286"/>
      <c r="I172" s="257"/>
      <c r="J172" s="287"/>
    </row>
    <row r="173" spans="1:10" ht="15.75" customHeight="1" x14ac:dyDescent="0.25">
      <c r="A173" s="397" t="s">
        <v>0</v>
      </c>
      <c r="B173" s="398" t="s">
        <v>1</v>
      </c>
      <c r="C173" s="398" t="s">
        <v>2</v>
      </c>
      <c r="D173" s="398" t="s">
        <v>3</v>
      </c>
      <c r="E173" s="397" t="s">
        <v>4</v>
      </c>
      <c r="F173" s="397"/>
      <c r="G173" s="402" t="s">
        <v>5</v>
      </c>
      <c r="H173" s="402"/>
      <c r="I173" s="398" t="s">
        <v>6</v>
      </c>
      <c r="J173" s="398"/>
    </row>
    <row r="174" spans="1:10" x14ac:dyDescent="0.25">
      <c r="A174" s="397"/>
      <c r="B174" s="398"/>
      <c r="C174" s="398"/>
      <c r="D174" s="398"/>
      <c r="E174" s="397" t="s">
        <v>7</v>
      </c>
      <c r="F174" s="226" t="s">
        <v>8</v>
      </c>
      <c r="G174" s="397" t="s">
        <v>7</v>
      </c>
      <c r="H174" s="226" t="s">
        <v>8</v>
      </c>
      <c r="I174" s="398" t="s">
        <v>10</v>
      </c>
      <c r="J174" s="398" t="s">
        <v>11</v>
      </c>
    </row>
    <row r="175" spans="1:10" x14ac:dyDescent="0.25">
      <c r="A175" s="397"/>
      <c r="B175" s="398"/>
      <c r="C175" s="398"/>
      <c r="D175" s="398"/>
      <c r="E175" s="397"/>
      <c r="F175" s="226" t="s">
        <v>9</v>
      </c>
      <c r="G175" s="397"/>
      <c r="H175" s="226" t="s">
        <v>9</v>
      </c>
      <c r="I175" s="398"/>
      <c r="J175" s="398"/>
    </row>
    <row r="176" spans="1:10" ht="16.5" customHeight="1" x14ac:dyDescent="0.25">
      <c r="A176" s="226">
        <v>1</v>
      </c>
      <c r="B176" s="285" t="s">
        <v>371</v>
      </c>
      <c r="C176" s="227"/>
      <c r="D176" s="273" t="s">
        <v>24</v>
      </c>
      <c r="E176" s="274">
        <v>4</v>
      </c>
      <c r="F176" s="275">
        <v>53</v>
      </c>
      <c r="G176" s="274">
        <v>4</v>
      </c>
      <c r="H176" s="275">
        <v>53</v>
      </c>
      <c r="I176" s="227"/>
      <c r="J176" s="227"/>
    </row>
    <row r="177" spans="1:10" ht="16.5" customHeight="1" x14ac:dyDescent="0.25">
      <c r="A177" s="226">
        <v>2</v>
      </c>
      <c r="B177" s="285" t="s">
        <v>296</v>
      </c>
      <c r="C177" s="227"/>
      <c r="D177" s="273" t="s">
        <v>24</v>
      </c>
      <c r="E177" s="274">
        <v>2</v>
      </c>
      <c r="F177" s="275">
        <v>99</v>
      </c>
      <c r="G177" s="274">
        <v>2</v>
      </c>
      <c r="H177" s="275">
        <v>99</v>
      </c>
      <c r="I177" s="227"/>
      <c r="J177" s="227"/>
    </row>
    <row r="178" spans="1:10" ht="16.5" customHeight="1" x14ac:dyDescent="0.25">
      <c r="A178" s="226">
        <v>3</v>
      </c>
      <c r="B178" s="285" t="s">
        <v>278</v>
      </c>
      <c r="C178" s="227"/>
      <c r="D178" s="273" t="s">
        <v>370</v>
      </c>
      <c r="E178" s="274">
        <v>1</v>
      </c>
      <c r="F178" s="275">
        <v>60</v>
      </c>
      <c r="G178" s="274">
        <v>1</v>
      </c>
      <c r="H178" s="275">
        <v>60</v>
      </c>
      <c r="I178" s="227"/>
      <c r="J178" s="227"/>
    </row>
    <row r="179" spans="1:10" ht="16.5" customHeight="1" x14ac:dyDescent="0.25">
      <c r="A179" s="226">
        <v>4</v>
      </c>
      <c r="B179" s="285" t="s">
        <v>372</v>
      </c>
      <c r="C179" s="227"/>
      <c r="D179" s="273" t="s">
        <v>370</v>
      </c>
      <c r="E179" s="274">
        <v>10</v>
      </c>
      <c r="F179" s="275">
        <v>274.8</v>
      </c>
      <c r="G179" s="274">
        <v>10</v>
      </c>
      <c r="H179" s="275">
        <v>274.8</v>
      </c>
      <c r="I179" s="227"/>
      <c r="J179" s="227"/>
    </row>
    <row r="180" spans="1:10" ht="16.5" customHeight="1" x14ac:dyDescent="0.25">
      <c r="A180" s="226">
        <v>5</v>
      </c>
      <c r="B180" s="285" t="s">
        <v>373</v>
      </c>
      <c r="C180" s="227"/>
      <c r="D180" s="273" t="s">
        <v>370</v>
      </c>
      <c r="E180" s="274">
        <v>1</v>
      </c>
      <c r="F180" s="275">
        <v>67</v>
      </c>
      <c r="G180" s="274">
        <v>1</v>
      </c>
      <c r="H180" s="275">
        <v>67</v>
      </c>
      <c r="I180" s="227"/>
      <c r="J180" s="227"/>
    </row>
    <row r="181" spans="1:10" ht="16.5" customHeight="1" x14ac:dyDescent="0.25">
      <c r="A181" s="226">
        <v>6</v>
      </c>
      <c r="B181" s="285" t="s">
        <v>374</v>
      </c>
      <c r="C181" s="227"/>
      <c r="D181" s="273" t="s">
        <v>370</v>
      </c>
      <c r="E181" s="274">
        <v>1</v>
      </c>
      <c r="F181" s="275">
        <v>120</v>
      </c>
      <c r="G181" s="274">
        <v>1</v>
      </c>
      <c r="H181" s="275">
        <v>120</v>
      </c>
      <c r="I181" s="227"/>
      <c r="J181" s="227"/>
    </row>
    <row r="182" spans="1:10" ht="16.5" customHeight="1" x14ac:dyDescent="0.25">
      <c r="A182" s="226">
        <v>7</v>
      </c>
      <c r="B182" s="285" t="s">
        <v>375</v>
      </c>
      <c r="C182" s="227"/>
      <c r="D182" s="273" t="s">
        <v>370</v>
      </c>
      <c r="E182" s="274">
        <v>1</v>
      </c>
      <c r="F182" s="275">
        <v>510</v>
      </c>
      <c r="G182" s="274">
        <v>1</v>
      </c>
      <c r="H182" s="275">
        <v>510</v>
      </c>
      <c r="I182" s="227"/>
      <c r="J182" s="227"/>
    </row>
    <row r="183" spans="1:10" ht="16.5" customHeight="1" x14ac:dyDescent="0.25">
      <c r="A183" s="226">
        <v>8</v>
      </c>
      <c r="B183" s="285" t="s">
        <v>323</v>
      </c>
      <c r="C183" s="227"/>
      <c r="D183" s="276" t="s">
        <v>24</v>
      </c>
      <c r="E183" s="274">
        <v>4</v>
      </c>
      <c r="F183" s="275">
        <v>462</v>
      </c>
      <c r="G183" s="274">
        <v>4</v>
      </c>
      <c r="H183" s="275">
        <v>462</v>
      </c>
      <c r="I183" s="227"/>
      <c r="J183" s="227"/>
    </row>
    <row r="184" spans="1:10" ht="16.5" customHeight="1" x14ac:dyDescent="0.25">
      <c r="A184" s="226">
        <v>9</v>
      </c>
      <c r="B184" s="285" t="s">
        <v>376</v>
      </c>
      <c r="C184" s="227"/>
      <c r="D184" s="276" t="s">
        <v>24</v>
      </c>
      <c r="E184" s="274">
        <v>1</v>
      </c>
      <c r="F184" s="275">
        <v>40</v>
      </c>
      <c r="G184" s="274">
        <v>1</v>
      </c>
      <c r="H184" s="275">
        <v>40</v>
      </c>
      <c r="I184" s="227"/>
      <c r="J184" s="227"/>
    </row>
    <row r="185" spans="1:10" ht="16.5" customHeight="1" x14ac:dyDescent="0.25">
      <c r="A185" s="226">
        <v>10</v>
      </c>
      <c r="B185" s="285" t="s">
        <v>377</v>
      </c>
      <c r="C185" s="227"/>
      <c r="D185" s="276" t="s">
        <v>24</v>
      </c>
      <c r="E185" s="274">
        <v>1</v>
      </c>
      <c r="F185" s="275">
        <v>47</v>
      </c>
      <c r="G185" s="274">
        <v>1</v>
      </c>
      <c r="H185" s="275">
        <v>47</v>
      </c>
      <c r="I185" s="227"/>
      <c r="J185" s="227"/>
    </row>
    <row r="186" spans="1:10" ht="16.5" customHeight="1" x14ac:dyDescent="0.25">
      <c r="A186" s="226">
        <v>11</v>
      </c>
      <c r="B186" s="285" t="s">
        <v>378</v>
      </c>
      <c r="C186" s="227"/>
      <c r="D186" s="276" t="s">
        <v>24</v>
      </c>
      <c r="E186" s="274">
        <v>2</v>
      </c>
      <c r="F186" s="275">
        <v>157.15</v>
      </c>
      <c r="G186" s="274">
        <v>2</v>
      </c>
      <c r="H186" s="275">
        <v>157.15</v>
      </c>
      <c r="I186" s="227"/>
      <c r="J186" s="227"/>
    </row>
    <row r="187" spans="1:10" ht="16.5" customHeight="1" x14ac:dyDescent="0.25">
      <c r="A187" s="226">
        <v>12</v>
      </c>
      <c r="B187" s="285" t="s">
        <v>379</v>
      </c>
      <c r="C187" s="227"/>
      <c r="D187" s="276" t="s">
        <v>24</v>
      </c>
      <c r="E187" s="274">
        <v>1</v>
      </c>
      <c r="F187" s="275">
        <v>50</v>
      </c>
      <c r="G187" s="274">
        <v>1</v>
      </c>
      <c r="H187" s="275">
        <v>50</v>
      </c>
      <c r="I187" s="227"/>
      <c r="J187" s="227"/>
    </row>
    <row r="188" spans="1:10" ht="16.5" customHeight="1" x14ac:dyDescent="0.25">
      <c r="A188" s="226">
        <v>13</v>
      </c>
      <c r="B188" s="285" t="s">
        <v>380</v>
      </c>
      <c r="C188" s="227"/>
      <c r="D188" s="276" t="s">
        <v>24</v>
      </c>
      <c r="E188" s="274">
        <v>3</v>
      </c>
      <c r="F188" s="275">
        <v>288</v>
      </c>
      <c r="G188" s="274">
        <v>3</v>
      </c>
      <c r="H188" s="275">
        <v>288</v>
      </c>
      <c r="I188" s="227"/>
      <c r="J188" s="227"/>
    </row>
    <row r="189" spans="1:10" ht="16.5" customHeight="1" x14ac:dyDescent="0.25">
      <c r="A189" s="226">
        <v>14</v>
      </c>
      <c r="B189" s="285" t="s">
        <v>166</v>
      </c>
      <c r="C189" s="227"/>
      <c r="D189" s="276" t="s">
        <v>24</v>
      </c>
      <c r="E189" s="274">
        <v>1</v>
      </c>
      <c r="F189" s="275">
        <v>78</v>
      </c>
      <c r="G189" s="274">
        <v>1</v>
      </c>
      <c r="H189" s="275">
        <v>78</v>
      </c>
      <c r="I189" s="227"/>
      <c r="J189" s="227"/>
    </row>
    <row r="190" spans="1:10" ht="16.5" customHeight="1" x14ac:dyDescent="0.25">
      <c r="A190" s="226">
        <v>15</v>
      </c>
      <c r="B190" s="285" t="s">
        <v>309</v>
      </c>
      <c r="C190" s="227"/>
      <c r="D190" s="276" t="s">
        <v>24</v>
      </c>
      <c r="E190" s="274">
        <v>1</v>
      </c>
      <c r="F190" s="275">
        <v>196</v>
      </c>
      <c r="G190" s="274">
        <v>1</v>
      </c>
      <c r="H190" s="275">
        <v>196</v>
      </c>
      <c r="I190" s="227"/>
      <c r="J190" s="227"/>
    </row>
    <row r="191" spans="1:10" ht="16.5" customHeight="1" x14ac:dyDescent="0.25">
      <c r="A191" s="226">
        <v>16</v>
      </c>
      <c r="B191" s="285" t="s">
        <v>166</v>
      </c>
      <c r="C191" s="227"/>
      <c r="D191" s="276" t="s">
        <v>24</v>
      </c>
      <c r="E191" s="274">
        <v>4</v>
      </c>
      <c r="F191" s="275">
        <v>651</v>
      </c>
      <c r="G191" s="274">
        <v>4</v>
      </c>
      <c r="H191" s="275">
        <v>651</v>
      </c>
      <c r="I191" s="227"/>
      <c r="J191" s="227"/>
    </row>
    <row r="192" spans="1:10" ht="16.5" customHeight="1" x14ac:dyDescent="0.25">
      <c r="A192" s="226">
        <v>17</v>
      </c>
      <c r="B192" s="285" t="s">
        <v>381</v>
      </c>
      <c r="C192" s="227"/>
      <c r="D192" s="276" t="s">
        <v>24</v>
      </c>
      <c r="E192" s="274">
        <v>3</v>
      </c>
      <c r="F192" s="275">
        <v>76.5</v>
      </c>
      <c r="G192" s="274">
        <v>3</v>
      </c>
      <c r="H192" s="275">
        <v>76.5</v>
      </c>
      <c r="I192" s="234"/>
      <c r="J192" s="149"/>
    </row>
    <row r="193" spans="1:11" ht="16.5" customHeight="1" x14ac:dyDescent="0.25">
      <c r="A193" s="226">
        <v>18</v>
      </c>
      <c r="B193" s="285" t="s">
        <v>382</v>
      </c>
      <c r="C193" s="227"/>
      <c r="D193" s="276" t="s">
        <v>24</v>
      </c>
      <c r="E193" s="274">
        <v>1</v>
      </c>
      <c r="F193" s="275">
        <v>168</v>
      </c>
      <c r="G193" s="274">
        <v>1</v>
      </c>
      <c r="H193" s="275">
        <v>168</v>
      </c>
      <c r="I193" s="234"/>
      <c r="J193" s="149"/>
    </row>
    <row r="194" spans="1:11" ht="16.5" customHeight="1" x14ac:dyDescent="0.25">
      <c r="A194" s="226">
        <v>19</v>
      </c>
      <c r="B194" s="285" t="s">
        <v>383</v>
      </c>
      <c r="C194" s="227"/>
      <c r="D194" s="276" t="s">
        <v>24</v>
      </c>
      <c r="E194" s="274">
        <v>3</v>
      </c>
      <c r="F194" s="275">
        <v>240</v>
      </c>
      <c r="G194" s="274">
        <v>3</v>
      </c>
      <c r="H194" s="275">
        <v>240</v>
      </c>
      <c r="I194" s="234"/>
      <c r="J194" s="149"/>
    </row>
    <row r="195" spans="1:11" ht="16.5" customHeight="1" x14ac:dyDescent="0.25">
      <c r="A195" s="226">
        <v>20</v>
      </c>
      <c r="B195" s="285" t="s">
        <v>384</v>
      </c>
      <c r="C195" s="227"/>
      <c r="D195" s="276" t="s">
        <v>24</v>
      </c>
      <c r="E195" s="274">
        <v>4</v>
      </c>
      <c r="F195" s="275">
        <v>180</v>
      </c>
      <c r="G195" s="274">
        <v>4</v>
      </c>
      <c r="H195" s="275">
        <v>180</v>
      </c>
      <c r="I195" s="234"/>
      <c r="J195" s="149"/>
    </row>
    <row r="196" spans="1:11" ht="16.5" customHeight="1" x14ac:dyDescent="0.25">
      <c r="A196" s="226">
        <v>21</v>
      </c>
      <c r="B196" s="285" t="s">
        <v>385</v>
      </c>
      <c r="C196" s="227"/>
      <c r="D196" s="276" t="s">
        <v>24</v>
      </c>
      <c r="E196" s="274">
        <v>1</v>
      </c>
      <c r="F196" s="275">
        <v>60</v>
      </c>
      <c r="G196" s="274">
        <v>1</v>
      </c>
      <c r="H196" s="275">
        <v>60</v>
      </c>
      <c r="I196" s="234"/>
      <c r="J196" s="149"/>
    </row>
    <row r="197" spans="1:11" ht="16.5" customHeight="1" x14ac:dyDescent="0.25">
      <c r="A197" s="226">
        <v>22</v>
      </c>
      <c r="B197" s="285" t="s">
        <v>386</v>
      </c>
      <c r="C197" s="227"/>
      <c r="D197" s="276" t="s">
        <v>24</v>
      </c>
      <c r="E197" s="274">
        <v>2</v>
      </c>
      <c r="F197" s="275">
        <v>464</v>
      </c>
      <c r="G197" s="274">
        <v>2</v>
      </c>
      <c r="H197" s="275">
        <v>464</v>
      </c>
      <c r="I197" s="234"/>
      <c r="J197" s="149"/>
    </row>
    <row r="198" spans="1:11" ht="16.5" customHeight="1" x14ac:dyDescent="0.25">
      <c r="A198" s="226">
        <v>23</v>
      </c>
      <c r="B198" s="285" t="s">
        <v>387</v>
      </c>
      <c r="C198" s="227"/>
      <c r="D198" s="276" t="s">
        <v>24</v>
      </c>
      <c r="E198" s="274">
        <v>13</v>
      </c>
      <c r="F198" s="275">
        <v>300.3</v>
      </c>
      <c r="G198" s="274">
        <v>13</v>
      </c>
      <c r="H198" s="275">
        <v>300.3</v>
      </c>
      <c r="I198" s="234"/>
      <c r="J198" s="149"/>
    </row>
    <row r="199" spans="1:11" ht="16.5" customHeight="1" x14ac:dyDescent="0.25">
      <c r="A199" s="226">
        <v>24</v>
      </c>
      <c r="B199" s="285" t="s">
        <v>388</v>
      </c>
      <c r="C199" s="227"/>
      <c r="D199" s="276" t="s">
        <v>24</v>
      </c>
      <c r="E199" s="274">
        <v>1</v>
      </c>
      <c r="F199" s="275">
        <v>800</v>
      </c>
      <c r="G199" s="274">
        <v>1</v>
      </c>
      <c r="H199" s="275">
        <v>800</v>
      </c>
      <c r="I199" s="234"/>
      <c r="J199" s="234"/>
    </row>
    <row r="200" spans="1:11" x14ac:dyDescent="0.25">
      <c r="A200" s="399" t="s">
        <v>389</v>
      </c>
      <c r="B200" s="399"/>
      <c r="C200" s="399"/>
      <c r="D200" s="294"/>
      <c r="E200" s="295">
        <f>SUM(E176:E199)</f>
        <v>66</v>
      </c>
      <c r="F200" s="296">
        <f>SUM(F176:F199)</f>
        <v>5441.75</v>
      </c>
      <c r="G200" s="296">
        <f t="shared" ref="G200:H200" si="4">SUM(G176:G199)</f>
        <v>66</v>
      </c>
      <c r="H200" s="296">
        <f t="shared" si="4"/>
        <v>5441.75</v>
      </c>
      <c r="I200" s="43"/>
      <c r="J200" s="43"/>
    </row>
    <row r="201" spans="1:11" s="150" customFormat="1" x14ac:dyDescent="0.25">
      <c r="A201" s="304"/>
      <c r="B201" s="289"/>
      <c r="C201" s="289"/>
      <c r="D201" s="382"/>
      <c r="E201" s="379"/>
      <c r="F201" s="380"/>
      <c r="G201" s="380"/>
      <c r="H201" s="380"/>
      <c r="I201" s="249"/>
      <c r="J201" s="249"/>
    </row>
    <row r="202" spans="1:11" s="150" customFormat="1" x14ac:dyDescent="0.25">
      <c r="A202" s="305"/>
      <c r="B202" s="306" t="s">
        <v>554</v>
      </c>
      <c r="C202" s="306"/>
      <c r="D202" s="378"/>
      <c r="E202" s="379"/>
      <c r="F202" s="380"/>
      <c r="G202" s="380"/>
      <c r="H202" s="380"/>
      <c r="I202" s="249"/>
      <c r="J202" s="249"/>
      <c r="K202" s="323"/>
    </row>
    <row r="203" spans="1:11" ht="15.75" customHeight="1" x14ac:dyDescent="0.25">
      <c r="A203" s="416" t="s">
        <v>0</v>
      </c>
      <c r="B203" s="415" t="s">
        <v>1</v>
      </c>
      <c r="C203" s="415" t="s">
        <v>2</v>
      </c>
      <c r="D203" s="415" t="s">
        <v>3</v>
      </c>
      <c r="E203" s="416" t="s">
        <v>4</v>
      </c>
      <c r="F203" s="416"/>
      <c r="G203" s="417" t="s">
        <v>5</v>
      </c>
      <c r="H203" s="417"/>
      <c r="I203" s="415" t="s">
        <v>6</v>
      </c>
      <c r="J203" s="415"/>
    </row>
    <row r="204" spans="1:11" x14ac:dyDescent="0.25">
      <c r="A204" s="416"/>
      <c r="B204" s="415"/>
      <c r="C204" s="415"/>
      <c r="D204" s="415"/>
      <c r="E204" s="416" t="s">
        <v>7</v>
      </c>
      <c r="F204" s="148" t="s">
        <v>8</v>
      </c>
      <c r="G204" s="416" t="s">
        <v>7</v>
      </c>
      <c r="H204" s="148" t="s">
        <v>8</v>
      </c>
      <c r="I204" s="415" t="s">
        <v>10</v>
      </c>
      <c r="J204" s="415" t="s">
        <v>11</v>
      </c>
      <c r="K204" s="337"/>
    </row>
    <row r="205" spans="1:11" x14ac:dyDescent="0.25">
      <c r="A205" s="416"/>
      <c r="B205" s="415"/>
      <c r="C205" s="415"/>
      <c r="D205" s="415"/>
      <c r="E205" s="416"/>
      <c r="F205" s="148" t="s">
        <v>9</v>
      </c>
      <c r="G205" s="416"/>
      <c r="H205" s="148" t="s">
        <v>9</v>
      </c>
      <c r="I205" s="415"/>
      <c r="J205" s="415"/>
    </row>
    <row r="206" spans="1:11" x14ac:dyDescent="0.25">
      <c r="A206" s="148">
        <v>1</v>
      </c>
      <c r="B206" s="381" t="s">
        <v>552</v>
      </c>
      <c r="C206" s="235"/>
      <c r="D206" s="273" t="s">
        <v>24</v>
      </c>
      <c r="E206" s="274">
        <v>24</v>
      </c>
      <c r="F206" s="275">
        <v>120</v>
      </c>
      <c r="G206" s="274">
        <v>24</v>
      </c>
      <c r="H206" s="275">
        <v>120</v>
      </c>
      <c r="I206" s="235"/>
      <c r="J206" s="235"/>
    </row>
    <row r="207" spans="1:11" x14ac:dyDescent="0.25">
      <c r="A207" s="132"/>
      <c r="B207" s="383" t="s">
        <v>553</v>
      </c>
      <c r="C207" s="384">
        <f t="shared" ref="C207:H207" si="5">SUM(C206)</f>
        <v>0</v>
      </c>
      <c r="D207" s="385">
        <f t="shared" si="5"/>
        <v>0</v>
      </c>
      <c r="E207" s="386">
        <f t="shared" si="5"/>
        <v>24</v>
      </c>
      <c r="F207" s="387">
        <f t="shared" si="5"/>
        <v>120</v>
      </c>
      <c r="G207" s="386">
        <f t="shared" si="5"/>
        <v>24</v>
      </c>
      <c r="H207" s="387">
        <f t="shared" si="5"/>
        <v>120</v>
      </c>
      <c r="I207" s="384"/>
      <c r="J207" s="384"/>
      <c r="K207" s="388"/>
    </row>
    <row r="208" spans="1:11" x14ac:dyDescent="0.25">
      <c r="A208" s="389"/>
      <c r="B208" s="390"/>
      <c r="C208" s="391"/>
      <c r="D208" s="392"/>
      <c r="E208" s="393"/>
      <c r="F208" s="394"/>
      <c r="G208" s="393"/>
      <c r="H208" s="394"/>
      <c r="I208" s="391"/>
      <c r="J208" s="395"/>
      <c r="K208" s="388"/>
    </row>
    <row r="209" spans="1:11" x14ac:dyDescent="0.25">
      <c r="A209" s="399" t="s">
        <v>82</v>
      </c>
      <c r="B209" s="399"/>
      <c r="C209" s="399"/>
      <c r="D209" s="396"/>
      <c r="E209" s="386">
        <f>E200+E169+E98+E78+E47+E34+E14+E207</f>
        <v>918.2</v>
      </c>
      <c r="F209" s="386">
        <f t="shared" ref="F209:J209" si="6">F200+F169+F98+F78+F47+F34+F14+F207</f>
        <v>239237.57</v>
      </c>
      <c r="G209" s="386">
        <f t="shared" si="6"/>
        <v>918.2</v>
      </c>
      <c r="H209" s="386">
        <f t="shared" si="6"/>
        <v>239237.57</v>
      </c>
      <c r="I209" s="386"/>
      <c r="J209" s="386">
        <f t="shared" si="6"/>
        <v>165071.17000000001</v>
      </c>
      <c r="K209" s="388"/>
    </row>
    <row r="210" spans="1:11" ht="25.5" customHeight="1" x14ac:dyDescent="0.25">
      <c r="A210" s="265" t="s">
        <v>16</v>
      </c>
    </row>
    <row r="211" spans="1:11" x14ac:dyDescent="0.25">
      <c r="A211" s="266" t="s">
        <v>83</v>
      </c>
    </row>
  </sheetData>
  <mergeCells count="103">
    <mergeCell ref="D203:D205"/>
    <mergeCell ref="E203:F203"/>
    <mergeCell ref="G203:H203"/>
    <mergeCell ref="I203:J203"/>
    <mergeCell ref="E204:E205"/>
    <mergeCell ref="G204:G205"/>
    <mergeCell ref="I204:I205"/>
    <mergeCell ref="J204:J205"/>
    <mergeCell ref="A209:C209"/>
    <mergeCell ref="A203:A205"/>
    <mergeCell ref="B203:B205"/>
    <mergeCell ref="C203:C205"/>
    <mergeCell ref="G173:H173"/>
    <mergeCell ref="I173:J173"/>
    <mergeCell ref="E174:E175"/>
    <mergeCell ref="G174:G175"/>
    <mergeCell ref="I174:I175"/>
    <mergeCell ref="J174:J175"/>
    <mergeCell ref="A173:A175"/>
    <mergeCell ref="B173:B175"/>
    <mergeCell ref="C173:C175"/>
    <mergeCell ref="D173:D175"/>
    <mergeCell ref="E173:F173"/>
    <mergeCell ref="G101:H101"/>
    <mergeCell ref="I101:J101"/>
    <mergeCell ref="E102:E103"/>
    <mergeCell ref="G102:G103"/>
    <mergeCell ref="I102:I103"/>
    <mergeCell ref="J102:J103"/>
    <mergeCell ref="A101:A103"/>
    <mergeCell ref="B101:B103"/>
    <mergeCell ref="C101:C103"/>
    <mergeCell ref="D101:D103"/>
    <mergeCell ref="E101:F101"/>
    <mergeCell ref="I6:J6"/>
    <mergeCell ref="E7:E8"/>
    <mergeCell ref="G7:G8"/>
    <mergeCell ref="I7:I8"/>
    <mergeCell ref="J7:J8"/>
    <mergeCell ref="G6:H6"/>
    <mergeCell ref="I18:J18"/>
    <mergeCell ref="I19:I20"/>
    <mergeCell ref="J19:J20"/>
    <mergeCell ref="E16:E17"/>
    <mergeCell ref="F16:F17"/>
    <mergeCell ref="G16:G17"/>
    <mergeCell ref="H16:H17"/>
    <mergeCell ref="D51:D53"/>
    <mergeCell ref="E51:F51"/>
    <mergeCell ref="G51:H51"/>
    <mergeCell ref="I51:J51"/>
    <mergeCell ref="E52:E53"/>
    <mergeCell ref="G52:G53"/>
    <mergeCell ref="I52:I53"/>
    <mergeCell ref="J52:J53"/>
    <mergeCell ref="I16:I17"/>
    <mergeCell ref="J16:J17"/>
    <mergeCell ref="B50:D50"/>
    <mergeCell ref="G37:H37"/>
    <mergeCell ref="I37:J37"/>
    <mergeCell ref="G38:G39"/>
    <mergeCell ref="B16:D17"/>
    <mergeCell ref="J38:J39"/>
    <mergeCell ref="A5:G5"/>
    <mergeCell ref="B14:C14"/>
    <mergeCell ref="A18:A20"/>
    <mergeCell ref="B18:B20"/>
    <mergeCell ref="C18:C20"/>
    <mergeCell ref="D18:D20"/>
    <mergeCell ref="E18:F18"/>
    <mergeCell ref="G18:H18"/>
    <mergeCell ref="E19:E20"/>
    <mergeCell ref="G19:G20"/>
    <mergeCell ref="A6:A8"/>
    <mergeCell ref="B6:B8"/>
    <mergeCell ref="C6:C8"/>
    <mergeCell ref="D6:D8"/>
    <mergeCell ref="E6:F6"/>
    <mergeCell ref="A16:A17"/>
    <mergeCell ref="A37:A39"/>
    <mergeCell ref="B37:B39"/>
    <mergeCell ref="C37:C39"/>
    <mergeCell ref="D37:D39"/>
    <mergeCell ref="E37:F37"/>
    <mergeCell ref="E38:E39"/>
    <mergeCell ref="B98:C98"/>
    <mergeCell ref="A200:C200"/>
    <mergeCell ref="I38:I39"/>
    <mergeCell ref="B47:C47"/>
    <mergeCell ref="A82:A84"/>
    <mergeCell ref="B82:B84"/>
    <mergeCell ref="C82:C84"/>
    <mergeCell ref="D82:D84"/>
    <mergeCell ref="E82:F82"/>
    <mergeCell ref="G82:H82"/>
    <mergeCell ref="I82:J82"/>
    <mergeCell ref="E83:E84"/>
    <mergeCell ref="G83:G84"/>
    <mergeCell ref="I83:I84"/>
    <mergeCell ref="J83:J84"/>
    <mergeCell ref="A51:A53"/>
    <mergeCell ref="B51:B53"/>
    <mergeCell ref="C51:C5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zoomScale="86" zoomScaleNormal="86" workbookViewId="0">
      <selection activeCell="N89" sqref="N89"/>
    </sheetView>
  </sheetViews>
  <sheetFormatPr defaultRowHeight="15.75" x14ac:dyDescent="0.25"/>
  <cols>
    <col min="1" max="1" width="3.75" style="219" customWidth="1"/>
    <col min="2" max="2" width="25.125" style="219" customWidth="1"/>
    <col min="3" max="3" width="13.125" style="219" customWidth="1"/>
    <col min="4" max="4" width="9" style="219"/>
    <col min="5" max="5" width="8" style="219" customWidth="1"/>
    <col min="6" max="6" width="11.75" style="219" customWidth="1"/>
    <col min="7" max="7" width="9" style="219"/>
    <col min="8" max="8" width="12" style="219" customWidth="1"/>
    <col min="9" max="9" width="9" style="219"/>
    <col min="10" max="10" width="12" style="219" customWidth="1"/>
    <col min="12" max="12" width="0" hidden="1" customWidth="1"/>
  </cols>
  <sheetData>
    <row r="1" spans="1:12" x14ac:dyDescent="0.25">
      <c r="A1" s="221" t="s">
        <v>316</v>
      </c>
    </row>
    <row r="2" spans="1:12" x14ac:dyDescent="0.25">
      <c r="A2" s="431" t="s">
        <v>18</v>
      </c>
      <c r="B2" s="431"/>
      <c r="C2" s="431"/>
      <c r="D2" s="431"/>
      <c r="E2" s="431"/>
      <c r="F2" s="431"/>
      <c r="G2" s="431"/>
    </row>
    <row r="3" spans="1:12" ht="31.5" customHeight="1" x14ac:dyDescent="0.25">
      <c r="A3" s="418" t="s">
        <v>0</v>
      </c>
      <c r="B3" s="419" t="s">
        <v>1</v>
      </c>
      <c r="C3" s="419" t="s">
        <v>2</v>
      </c>
      <c r="D3" s="419" t="s">
        <v>3</v>
      </c>
      <c r="E3" s="418" t="s">
        <v>4</v>
      </c>
      <c r="F3" s="418"/>
      <c r="G3" s="418" t="s">
        <v>5</v>
      </c>
      <c r="H3" s="418"/>
      <c r="I3" s="419" t="s">
        <v>6</v>
      </c>
      <c r="J3" s="419"/>
    </row>
    <row r="4" spans="1:12" x14ac:dyDescent="0.25">
      <c r="A4" s="418"/>
      <c r="B4" s="419"/>
      <c r="C4" s="419"/>
      <c r="D4" s="419"/>
      <c r="E4" s="418" t="s">
        <v>7</v>
      </c>
      <c r="F4" s="19" t="s">
        <v>8</v>
      </c>
      <c r="G4" s="418" t="s">
        <v>7</v>
      </c>
      <c r="H4" s="19" t="s">
        <v>8</v>
      </c>
      <c r="I4" s="419" t="s">
        <v>10</v>
      </c>
      <c r="J4" s="419" t="s">
        <v>11</v>
      </c>
    </row>
    <row r="5" spans="1:12" x14ac:dyDescent="0.25">
      <c r="A5" s="418"/>
      <c r="B5" s="419"/>
      <c r="C5" s="419"/>
      <c r="D5" s="419"/>
      <c r="E5" s="418"/>
      <c r="F5" s="19" t="s">
        <v>9</v>
      </c>
      <c r="G5" s="418"/>
      <c r="H5" s="19" t="s">
        <v>9</v>
      </c>
      <c r="I5" s="419"/>
      <c r="J5" s="419"/>
    </row>
    <row r="6" spans="1:12" ht="16.5" customHeight="1" x14ac:dyDescent="0.25">
      <c r="A6" s="19">
        <v>1</v>
      </c>
      <c r="B6" s="188" t="s">
        <v>19</v>
      </c>
      <c r="C6" s="189">
        <v>10310001</v>
      </c>
      <c r="D6" s="190" t="s">
        <v>24</v>
      </c>
      <c r="E6" s="191">
        <v>1</v>
      </c>
      <c r="F6" s="192">
        <v>241242</v>
      </c>
      <c r="G6" s="191">
        <v>1</v>
      </c>
      <c r="H6" s="192">
        <v>241242</v>
      </c>
      <c r="I6" s="21">
        <v>2</v>
      </c>
      <c r="J6" s="180">
        <f>H6-L6</f>
        <v>163112.62</v>
      </c>
      <c r="L6">
        <v>78129.38</v>
      </c>
    </row>
    <row r="7" spans="1:12" ht="16.5" customHeight="1" x14ac:dyDescent="0.25">
      <c r="A7" s="19">
        <v>2</v>
      </c>
      <c r="B7" s="188" t="s">
        <v>97</v>
      </c>
      <c r="C7" s="189">
        <v>10310002</v>
      </c>
      <c r="D7" s="190" t="s">
        <v>24</v>
      </c>
      <c r="E7" s="191">
        <v>1</v>
      </c>
      <c r="F7" s="192">
        <v>4847</v>
      </c>
      <c r="G7" s="191">
        <v>1</v>
      </c>
      <c r="H7" s="192">
        <v>4847</v>
      </c>
      <c r="I7" s="21">
        <v>2</v>
      </c>
      <c r="J7" s="180">
        <f t="shared" ref="J7:J13" si="0">H7-L7</f>
        <v>3143.01</v>
      </c>
      <c r="L7">
        <v>1703.99</v>
      </c>
    </row>
    <row r="8" spans="1:12" ht="16.5" customHeight="1" x14ac:dyDescent="0.25">
      <c r="A8" s="19">
        <v>3</v>
      </c>
      <c r="B8" s="188" t="s">
        <v>84</v>
      </c>
      <c r="C8" s="189">
        <v>10310004</v>
      </c>
      <c r="D8" s="190" t="s">
        <v>24</v>
      </c>
      <c r="E8" s="191">
        <v>1</v>
      </c>
      <c r="F8" s="192">
        <v>18129</v>
      </c>
      <c r="G8" s="191">
        <v>1</v>
      </c>
      <c r="H8" s="192">
        <v>18129</v>
      </c>
      <c r="I8" s="21">
        <v>4</v>
      </c>
      <c r="J8" s="180">
        <f t="shared" si="0"/>
        <v>18129</v>
      </c>
    </row>
    <row r="9" spans="1:12" ht="16.5" customHeight="1" x14ac:dyDescent="0.25">
      <c r="A9" s="19">
        <v>4</v>
      </c>
      <c r="B9" s="188" t="s">
        <v>125</v>
      </c>
      <c r="C9" s="189">
        <v>10310005</v>
      </c>
      <c r="D9" s="190" t="s">
        <v>24</v>
      </c>
      <c r="E9" s="191">
        <v>1</v>
      </c>
      <c r="F9" s="192">
        <v>60108</v>
      </c>
      <c r="G9" s="191">
        <v>1</v>
      </c>
      <c r="H9" s="192">
        <v>60108</v>
      </c>
      <c r="I9" s="21">
        <v>2</v>
      </c>
      <c r="J9" s="180">
        <f t="shared" si="0"/>
        <v>50657.66</v>
      </c>
      <c r="L9">
        <v>9450.34</v>
      </c>
    </row>
    <row r="10" spans="1:12" ht="16.5" customHeight="1" x14ac:dyDescent="0.25">
      <c r="A10" s="19">
        <v>5</v>
      </c>
      <c r="B10" s="188" t="s">
        <v>126</v>
      </c>
      <c r="C10" s="189">
        <v>10310006</v>
      </c>
      <c r="D10" s="190" t="s">
        <v>24</v>
      </c>
      <c r="E10" s="191">
        <v>1</v>
      </c>
      <c r="F10" s="192">
        <v>1434</v>
      </c>
      <c r="G10" s="191">
        <v>1</v>
      </c>
      <c r="H10" s="192">
        <v>1434</v>
      </c>
      <c r="I10" s="21">
        <v>5</v>
      </c>
      <c r="J10" s="180">
        <f t="shared" si="0"/>
        <v>1082.6600000000001</v>
      </c>
      <c r="L10">
        <v>351.34</v>
      </c>
    </row>
    <row r="11" spans="1:12" ht="16.5" customHeight="1" x14ac:dyDescent="0.25">
      <c r="A11" s="19">
        <v>6</v>
      </c>
      <c r="B11" s="188" t="s">
        <v>127</v>
      </c>
      <c r="C11" s="189">
        <v>10310007</v>
      </c>
      <c r="D11" s="190" t="s">
        <v>24</v>
      </c>
      <c r="E11" s="191">
        <v>1</v>
      </c>
      <c r="F11" s="192">
        <v>2011</v>
      </c>
      <c r="G11" s="191">
        <v>1</v>
      </c>
      <c r="H11" s="192">
        <v>2011</v>
      </c>
      <c r="I11" s="21">
        <v>5</v>
      </c>
      <c r="J11" s="180">
        <f t="shared" si="0"/>
        <v>1982.58</v>
      </c>
      <c r="L11">
        <v>28.42</v>
      </c>
    </row>
    <row r="12" spans="1:12" ht="16.5" customHeight="1" x14ac:dyDescent="0.25">
      <c r="A12" s="19">
        <v>7</v>
      </c>
      <c r="B12" s="188" t="s">
        <v>128</v>
      </c>
      <c r="C12" s="189">
        <v>10310008</v>
      </c>
      <c r="D12" s="190" t="s">
        <v>24</v>
      </c>
      <c r="E12" s="191">
        <v>1</v>
      </c>
      <c r="F12" s="192">
        <v>304260</v>
      </c>
      <c r="G12" s="191">
        <v>1</v>
      </c>
      <c r="H12" s="192">
        <v>304260</v>
      </c>
      <c r="I12" s="21">
        <v>4</v>
      </c>
      <c r="J12" s="180">
        <f t="shared" si="0"/>
        <v>142362.14000000001</v>
      </c>
      <c r="L12">
        <v>161897.85999999999</v>
      </c>
    </row>
    <row r="13" spans="1:12" ht="16.5" customHeight="1" x14ac:dyDescent="0.25">
      <c r="A13" s="19">
        <v>8</v>
      </c>
      <c r="B13" s="188" t="s">
        <v>129</v>
      </c>
      <c r="C13" s="189">
        <v>10310009</v>
      </c>
      <c r="D13" s="190" t="s">
        <v>24</v>
      </c>
      <c r="E13" s="191">
        <v>1</v>
      </c>
      <c r="F13" s="192">
        <v>4440</v>
      </c>
      <c r="G13" s="191">
        <v>1</v>
      </c>
      <c r="H13" s="192">
        <v>4440</v>
      </c>
      <c r="I13" s="21">
        <v>5</v>
      </c>
      <c r="J13" s="180">
        <f t="shared" si="0"/>
        <v>1788.9699999999998</v>
      </c>
      <c r="L13">
        <v>2651.03</v>
      </c>
    </row>
    <row r="14" spans="1:12" x14ac:dyDescent="0.25">
      <c r="A14" s="42"/>
      <c r="B14" s="399" t="s">
        <v>79</v>
      </c>
      <c r="C14" s="399"/>
      <c r="D14" s="132"/>
      <c r="E14" s="132">
        <v>8</v>
      </c>
      <c r="F14" s="130">
        <f>SUM(F6:F13)</f>
        <v>636471</v>
      </c>
      <c r="G14" s="132">
        <v>8</v>
      </c>
      <c r="H14" s="130">
        <f>SUM(H6:H13)</f>
        <v>636471</v>
      </c>
      <c r="I14" s="44"/>
      <c r="J14" s="134">
        <f>SUM(J6:J13)</f>
        <v>382258.64</v>
      </c>
    </row>
    <row r="15" spans="1:12" ht="4.5" customHeight="1" x14ac:dyDescent="0.25">
      <c r="A15" s="187"/>
      <c r="B15" s="29"/>
      <c r="C15" s="29"/>
      <c r="D15" s="29"/>
      <c r="E15" s="29"/>
      <c r="F15" s="29"/>
      <c r="G15" s="29"/>
      <c r="H15" s="29"/>
      <c r="I15" s="27"/>
      <c r="J15" s="27"/>
    </row>
    <row r="16" spans="1:12" x14ac:dyDescent="0.25">
      <c r="A16" s="427"/>
      <c r="B16" s="422" t="s">
        <v>12</v>
      </c>
      <c r="C16" s="422"/>
      <c r="D16" s="422"/>
      <c r="E16" s="429"/>
      <c r="F16" s="422"/>
      <c r="G16" s="429"/>
      <c r="H16" s="429"/>
      <c r="I16" s="425"/>
      <c r="J16" s="425"/>
      <c r="K16" s="10"/>
    </row>
    <row r="17" spans="1:12" x14ac:dyDescent="0.25">
      <c r="A17" s="427"/>
      <c r="B17" s="428"/>
      <c r="C17" s="428"/>
      <c r="D17" s="428"/>
      <c r="E17" s="430"/>
      <c r="F17" s="428"/>
      <c r="G17" s="429"/>
      <c r="H17" s="430"/>
      <c r="I17" s="426"/>
      <c r="J17" s="426"/>
    </row>
    <row r="18" spans="1:12" ht="16.5" customHeight="1" x14ac:dyDescent="0.25">
      <c r="A18" s="418" t="s">
        <v>0</v>
      </c>
      <c r="B18" s="419" t="s">
        <v>1</v>
      </c>
      <c r="C18" s="419" t="s">
        <v>2</v>
      </c>
      <c r="D18" s="419" t="s">
        <v>3</v>
      </c>
      <c r="E18" s="418" t="s">
        <v>4</v>
      </c>
      <c r="F18" s="418"/>
      <c r="G18" s="418" t="s">
        <v>5</v>
      </c>
      <c r="H18" s="418"/>
      <c r="I18" s="419" t="s">
        <v>6</v>
      </c>
      <c r="J18" s="419"/>
    </row>
    <row r="19" spans="1:12" x14ac:dyDescent="0.25">
      <c r="A19" s="418"/>
      <c r="B19" s="419"/>
      <c r="C19" s="419"/>
      <c r="D19" s="419"/>
      <c r="E19" s="418" t="s">
        <v>7</v>
      </c>
      <c r="F19" s="19" t="s">
        <v>8</v>
      </c>
      <c r="G19" s="418" t="s">
        <v>7</v>
      </c>
      <c r="H19" s="19" t="s">
        <v>8</v>
      </c>
      <c r="I19" s="419" t="s">
        <v>10</v>
      </c>
      <c r="J19" s="419" t="s">
        <v>11</v>
      </c>
    </row>
    <row r="20" spans="1:12" x14ac:dyDescent="0.25">
      <c r="A20" s="418"/>
      <c r="B20" s="419"/>
      <c r="C20" s="419"/>
      <c r="D20" s="419"/>
      <c r="E20" s="418"/>
      <c r="F20" s="19" t="s">
        <v>9</v>
      </c>
      <c r="G20" s="418"/>
      <c r="H20" s="19" t="s">
        <v>9</v>
      </c>
      <c r="I20" s="419"/>
      <c r="J20" s="419"/>
    </row>
    <row r="21" spans="1:12" ht="17.25" customHeight="1" x14ac:dyDescent="0.25">
      <c r="A21" s="19">
        <v>1</v>
      </c>
      <c r="B21" s="193" t="s">
        <v>130</v>
      </c>
      <c r="C21" s="194">
        <v>10490014</v>
      </c>
      <c r="D21" s="195" t="s">
        <v>24</v>
      </c>
      <c r="E21" s="196">
        <v>1</v>
      </c>
      <c r="F21" s="197">
        <v>1193</v>
      </c>
      <c r="G21" s="196">
        <v>1</v>
      </c>
      <c r="H21" s="197">
        <v>1193</v>
      </c>
      <c r="I21" s="198">
        <v>10</v>
      </c>
      <c r="J21" s="180">
        <f>H21-L21</f>
        <v>1182.32</v>
      </c>
      <c r="L21">
        <v>10.68</v>
      </c>
    </row>
    <row r="22" spans="1:12" ht="17.25" customHeight="1" x14ac:dyDescent="0.25">
      <c r="A22" s="19">
        <v>2</v>
      </c>
      <c r="B22" s="193" t="s">
        <v>131</v>
      </c>
      <c r="C22" s="194">
        <v>10490015</v>
      </c>
      <c r="D22" s="195" t="s">
        <v>24</v>
      </c>
      <c r="E22" s="196">
        <v>1</v>
      </c>
      <c r="F22" s="197">
        <v>1265</v>
      </c>
      <c r="G22" s="196">
        <v>1</v>
      </c>
      <c r="H22" s="197">
        <v>1265</v>
      </c>
      <c r="I22" s="198">
        <v>10</v>
      </c>
      <c r="J22" s="180">
        <f t="shared" ref="J22:J41" si="1">H22-L22</f>
        <v>1265</v>
      </c>
    </row>
    <row r="23" spans="1:12" ht="17.25" customHeight="1" x14ac:dyDescent="0.25">
      <c r="A23" s="19">
        <v>3</v>
      </c>
      <c r="B23" s="193" t="s">
        <v>132</v>
      </c>
      <c r="C23" s="194">
        <v>10480020</v>
      </c>
      <c r="D23" s="195" t="s">
        <v>24</v>
      </c>
      <c r="E23" s="196">
        <v>1</v>
      </c>
      <c r="F23" s="197">
        <v>2209</v>
      </c>
      <c r="G23" s="196">
        <v>1</v>
      </c>
      <c r="H23" s="197">
        <v>2209</v>
      </c>
      <c r="I23" s="198">
        <v>10</v>
      </c>
      <c r="J23" s="180">
        <f t="shared" si="1"/>
        <v>2127.64</v>
      </c>
      <c r="L23">
        <v>81.36</v>
      </c>
    </row>
    <row r="24" spans="1:12" ht="17.25" customHeight="1" x14ac:dyDescent="0.25">
      <c r="A24" s="19">
        <v>4</v>
      </c>
      <c r="B24" s="193" t="s">
        <v>29</v>
      </c>
      <c r="C24" s="194">
        <v>10490021</v>
      </c>
      <c r="D24" s="195" t="s">
        <v>24</v>
      </c>
      <c r="E24" s="196">
        <v>1</v>
      </c>
      <c r="F24" s="197">
        <v>5424</v>
      </c>
      <c r="G24" s="196">
        <v>1</v>
      </c>
      <c r="H24" s="197">
        <v>5424</v>
      </c>
      <c r="I24" s="198">
        <v>10</v>
      </c>
      <c r="J24" s="180">
        <f t="shared" si="1"/>
        <v>5116.22</v>
      </c>
      <c r="L24">
        <v>307.77999999999997</v>
      </c>
    </row>
    <row r="25" spans="1:12" ht="17.25" customHeight="1" x14ac:dyDescent="0.25">
      <c r="A25" s="19">
        <v>5</v>
      </c>
      <c r="B25" s="193" t="s">
        <v>133</v>
      </c>
      <c r="C25" s="194">
        <v>10420022</v>
      </c>
      <c r="D25" s="195" t="s">
        <v>24</v>
      </c>
      <c r="E25" s="196">
        <v>2</v>
      </c>
      <c r="F25" s="197">
        <v>17094</v>
      </c>
      <c r="G25" s="196">
        <v>2</v>
      </c>
      <c r="H25" s="197">
        <v>17094</v>
      </c>
      <c r="I25" s="198">
        <v>7</v>
      </c>
      <c r="J25" s="180">
        <f t="shared" si="1"/>
        <v>13658.73</v>
      </c>
      <c r="L25">
        <v>3435.27</v>
      </c>
    </row>
    <row r="26" spans="1:12" ht="17.25" customHeight="1" x14ac:dyDescent="0.25">
      <c r="A26" s="19">
        <v>6</v>
      </c>
      <c r="B26" s="193" t="s">
        <v>38</v>
      </c>
      <c r="C26" s="194">
        <v>10420023</v>
      </c>
      <c r="D26" s="195" t="s">
        <v>24</v>
      </c>
      <c r="E26" s="196">
        <v>1</v>
      </c>
      <c r="F26" s="197">
        <v>10048</v>
      </c>
      <c r="G26" s="196">
        <v>1</v>
      </c>
      <c r="H26" s="197">
        <v>10048</v>
      </c>
      <c r="I26" s="198">
        <v>7</v>
      </c>
      <c r="J26" s="180">
        <f t="shared" si="1"/>
        <v>8028.47</v>
      </c>
      <c r="L26">
        <v>2019.53</v>
      </c>
    </row>
    <row r="27" spans="1:12" ht="17.25" customHeight="1" x14ac:dyDescent="0.25">
      <c r="A27" s="19">
        <v>7</v>
      </c>
      <c r="B27" s="193" t="s">
        <v>134</v>
      </c>
      <c r="C27" s="194">
        <v>10420024</v>
      </c>
      <c r="D27" s="195" t="s">
        <v>24</v>
      </c>
      <c r="E27" s="196">
        <v>1</v>
      </c>
      <c r="F27" s="197">
        <v>2043</v>
      </c>
      <c r="G27" s="196">
        <v>1</v>
      </c>
      <c r="H27" s="197">
        <v>2043</v>
      </c>
      <c r="I27" s="198">
        <v>7</v>
      </c>
      <c r="J27" s="180">
        <f t="shared" si="1"/>
        <v>1632.27</v>
      </c>
      <c r="L27">
        <v>410.73</v>
      </c>
    </row>
    <row r="28" spans="1:12" ht="17.25" customHeight="1" x14ac:dyDescent="0.25">
      <c r="A28" s="19">
        <v>8</v>
      </c>
      <c r="B28" s="193" t="s">
        <v>130</v>
      </c>
      <c r="C28" s="194">
        <v>10490025</v>
      </c>
      <c r="D28" s="195" t="s">
        <v>24</v>
      </c>
      <c r="E28" s="196">
        <v>1</v>
      </c>
      <c r="F28" s="197">
        <v>1779</v>
      </c>
      <c r="G28" s="196">
        <v>1</v>
      </c>
      <c r="H28" s="197">
        <v>1779</v>
      </c>
      <c r="I28" s="198">
        <v>10</v>
      </c>
      <c r="J28" s="180">
        <f t="shared" si="1"/>
        <v>1572.81</v>
      </c>
      <c r="L28">
        <v>206.19</v>
      </c>
    </row>
    <row r="29" spans="1:12" ht="17.25" customHeight="1" x14ac:dyDescent="0.25">
      <c r="A29" s="19">
        <v>9</v>
      </c>
      <c r="B29" s="193" t="s">
        <v>135</v>
      </c>
      <c r="C29" s="194">
        <v>10490027</v>
      </c>
      <c r="D29" s="195" t="s">
        <v>24</v>
      </c>
      <c r="E29" s="196">
        <v>1</v>
      </c>
      <c r="F29" s="197">
        <v>4936</v>
      </c>
      <c r="G29" s="196">
        <v>1</v>
      </c>
      <c r="H29" s="197">
        <v>4936</v>
      </c>
      <c r="I29" s="198">
        <v>10</v>
      </c>
      <c r="J29" s="180">
        <f t="shared" si="1"/>
        <v>4298.4799999999996</v>
      </c>
      <c r="L29">
        <v>637.52</v>
      </c>
    </row>
    <row r="30" spans="1:12" ht="17.25" customHeight="1" x14ac:dyDescent="0.25">
      <c r="A30" s="19">
        <v>10</v>
      </c>
      <c r="B30" s="193" t="s">
        <v>136</v>
      </c>
      <c r="C30" s="194">
        <v>10490028</v>
      </c>
      <c r="D30" s="195" t="s">
        <v>24</v>
      </c>
      <c r="E30" s="196">
        <v>1</v>
      </c>
      <c r="F30" s="197">
        <v>1550</v>
      </c>
      <c r="G30" s="196">
        <v>1</v>
      </c>
      <c r="H30" s="197">
        <v>1550</v>
      </c>
      <c r="I30" s="198">
        <v>10</v>
      </c>
      <c r="J30" s="180">
        <f t="shared" si="1"/>
        <v>1191.8499999999999</v>
      </c>
      <c r="L30">
        <v>358.15</v>
      </c>
    </row>
    <row r="31" spans="1:12" ht="17.25" customHeight="1" x14ac:dyDescent="0.25">
      <c r="A31" s="19">
        <v>11</v>
      </c>
      <c r="B31" s="193" t="s">
        <v>137</v>
      </c>
      <c r="C31" s="194">
        <v>10480030</v>
      </c>
      <c r="D31" s="195" t="s">
        <v>24</v>
      </c>
      <c r="E31" s="196">
        <v>1</v>
      </c>
      <c r="F31" s="197">
        <v>1111</v>
      </c>
      <c r="G31" s="196">
        <v>1</v>
      </c>
      <c r="H31" s="197">
        <v>1111</v>
      </c>
      <c r="I31" s="198">
        <v>10</v>
      </c>
      <c r="J31" s="180">
        <f t="shared" si="1"/>
        <v>952.59</v>
      </c>
      <c r="L31">
        <v>158.41</v>
      </c>
    </row>
    <row r="32" spans="1:12" ht="17.25" customHeight="1" x14ac:dyDescent="0.25">
      <c r="A32" s="19">
        <v>12</v>
      </c>
      <c r="B32" s="193" t="s">
        <v>138</v>
      </c>
      <c r="C32" s="194">
        <v>10490031</v>
      </c>
      <c r="D32" s="195" t="s">
        <v>24</v>
      </c>
      <c r="E32" s="196">
        <v>1</v>
      </c>
      <c r="F32" s="197">
        <v>2196</v>
      </c>
      <c r="G32" s="196">
        <v>1</v>
      </c>
      <c r="H32" s="197">
        <v>2196</v>
      </c>
      <c r="I32" s="198">
        <v>10</v>
      </c>
      <c r="J32" s="180">
        <f t="shared" si="1"/>
        <v>1854.6399999999999</v>
      </c>
      <c r="L32">
        <v>341.36</v>
      </c>
    </row>
    <row r="33" spans="1:12" ht="17.25" customHeight="1" x14ac:dyDescent="0.25">
      <c r="A33" s="19">
        <v>13</v>
      </c>
      <c r="B33" s="193" t="s">
        <v>139</v>
      </c>
      <c r="C33" s="194">
        <v>10490032</v>
      </c>
      <c r="D33" s="195" t="s">
        <v>24</v>
      </c>
      <c r="E33" s="196">
        <v>1</v>
      </c>
      <c r="F33" s="197">
        <v>1875</v>
      </c>
      <c r="G33" s="196">
        <v>1</v>
      </c>
      <c r="H33" s="197">
        <v>1875</v>
      </c>
      <c r="I33" s="198">
        <v>10</v>
      </c>
      <c r="J33" s="180">
        <f t="shared" si="1"/>
        <v>1383.3</v>
      </c>
      <c r="L33">
        <v>491.7</v>
      </c>
    </row>
    <row r="34" spans="1:12" ht="17.25" customHeight="1" x14ac:dyDescent="0.25">
      <c r="A34" s="19">
        <v>14</v>
      </c>
      <c r="B34" s="193" t="s">
        <v>140</v>
      </c>
      <c r="C34" s="194">
        <v>10490033</v>
      </c>
      <c r="D34" s="195" t="s">
        <v>24</v>
      </c>
      <c r="E34" s="196">
        <v>1</v>
      </c>
      <c r="F34" s="197">
        <v>3030</v>
      </c>
      <c r="G34" s="196">
        <v>1</v>
      </c>
      <c r="H34" s="197">
        <v>3030</v>
      </c>
      <c r="I34" s="198">
        <v>10</v>
      </c>
      <c r="J34" s="180">
        <f t="shared" si="1"/>
        <v>1856.12</v>
      </c>
      <c r="L34">
        <v>1173.8800000000001</v>
      </c>
    </row>
    <row r="35" spans="1:12" ht="17.25" customHeight="1" x14ac:dyDescent="0.25">
      <c r="A35" s="19">
        <v>15</v>
      </c>
      <c r="B35" s="193" t="s">
        <v>141</v>
      </c>
      <c r="C35" s="194">
        <v>10490035</v>
      </c>
      <c r="D35" s="195" t="s">
        <v>24</v>
      </c>
      <c r="E35" s="196">
        <v>1</v>
      </c>
      <c r="F35" s="197">
        <v>1800</v>
      </c>
      <c r="G35" s="196">
        <v>1</v>
      </c>
      <c r="H35" s="197">
        <v>1800</v>
      </c>
      <c r="I35" s="198">
        <v>10</v>
      </c>
      <c r="J35" s="180">
        <f t="shared" si="1"/>
        <v>1102.6399999999999</v>
      </c>
      <c r="L35">
        <v>697.36</v>
      </c>
    </row>
    <row r="36" spans="1:12" ht="17.25" customHeight="1" x14ac:dyDescent="0.25">
      <c r="A36" s="19">
        <v>16</v>
      </c>
      <c r="B36" s="193" t="s">
        <v>142</v>
      </c>
      <c r="C36" s="194">
        <v>10490036</v>
      </c>
      <c r="D36" s="195" t="s">
        <v>24</v>
      </c>
      <c r="E36" s="196">
        <v>1</v>
      </c>
      <c r="F36" s="197">
        <v>460</v>
      </c>
      <c r="G36" s="196">
        <v>1</v>
      </c>
      <c r="H36" s="197">
        <v>460</v>
      </c>
      <c r="I36" s="198">
        <v>10</v>
      </c>
      <c r="J36" s="180">
        <f t="shared" si="1"/>
        <v>274.47000000000003</v>
      </c>
      <c r="L36">
        <v>185.53</v>
      </c>
    </row>
    <row r="37" spans="1:12" ht="17.25" customHeight="1" x14ac:dyDescent="0.25">
      <c r="A37" s="19">
        <v>17</v>
      </c>
      <c r="B37" s="193" t="s">
        <v>141</v>
      </c>
      <c r="C37" s="194">
        <v>10490037</v>
      </c>
      <c r="D37" s="195" t="s">
        <v>24</v>
      </c>
      <c r="E37" s="196">
        <v>1</v>
      </c>
      <c r="F37" s="197">
        <v>1750</v>
      </c>
      <c r="G37" s="196">
        <v>1</v>
      </c>
      <c r="H37" s="197">
        <v>1750</v>
      </c>
      <c r="I37" s="198">
        <v>10</v>
      </c>
      <c r="J37" s="180">
        <f t="shared" si="1"/>
        <v>1742.47</v>
      </c>
      <c r="L37">
        <v>7.53</v>
      </c>
    </row>
    <row r="38" spans="1:12" ht="17.25" customHeight="1" x14ac:dyDescent="0.25">
      <c r="A38" s="19">
        <v>18</v>
      </c>
      <c r="B38" s="193" t="s">
        <v>143</v>
      </c>
      <c r="C38" s="194">
        <v>10490038</v>
      </c>
      <c r="D38" s="195" t="s">
        <v>24</v>
      </c>
      <c r="E38" s="196">
        <v>1</v>
      </c>
      <c r="F38" s="197">
        <v>450</v>
      </c>
      <c r="G38" s="196">
        <v>1</v>
      </c>
      <c r="H38" s="197">
        <v>450</v>
      </c>
      <c r="I38" s="198">
        <v>10</v>
      </c>
      <c r="J38" s="180">
        <f t="shared" si="1"/>
        <v>256.28999999999996</v>
      </c>
      <c r="L38">
        <v>193.71</v>
      </c>
    </row>
    <row r="39" spans="1:12" ht="17.25" customHeight="1" x14ac:dyDescent="0.25">
      <c r="A39" s="19">
        <v>19</v>
      </c>
      <c r="B39" s="193" t="s">
        <v>144</v>
      </c>
      <c r="C39" s="194">
        <v>10490039</v>
      </c>
      <c r="D39" s="195" t="s">
        <v>24</v>
      </c>
      <c r="E39" s="196">
        <v>1</v>
      </c>
      <c r="F39" s="197">
        <v>600</v>
      </c>
      <c r="G39" s="196">
        <v>1</v>
      </c>
      <c r="H39" s="197">
        <v>600</v>
      </c>
      <c r="I39" s="198">
        <v>10</v>
      </c>
      <c r="J39" s="180">
        <f t="shared" si="1"/>
        <v>341.72</v>
      </c>
      <c r="L39">
        <v>258.27999999999997</v>
      </c>
    </row>
    <row r="40" spans="1:12" ht="17.25" customHeight="1" x14ac:dyDescent="0.25">
      <c r="A40" s="19">
        <v>20</v>
      </c>
      <c r="B40" s="193" t="s">
        <v>145</v>
      </c>
      <c r="C40" s="194">
        <v>10490041</v>
      </c>
      <c r="D40" s="195" t="s">
        <v>24</v>
      </c>
      <c r="E40" s="196">
        <v>1</v>
      </c>
      <c r="F40" s="197">
        <v>2738</v>
      </c>
      <c r="G40" s="196">
        <v>1</v>
      </c>
      <c r="H40" s="197">
        <v>2738</v>
      </c>
      <c r="I40" s="198">
        <v>10</v>
      </c>
      <c r="J40" s="180">
        <f t="shared" si="1"/>
        <v>1559.18</v>
      </c>
      <c r="L40">
        <v>1178.82</v>
      </c>
    </row>
    <row r="41" spans="1:12" ht="17.25" customHeight="1" x14ac:dyDescent="0.25">
      <c r="A41" s="19">
        <v>21</v>
      </c>
      <c r="B41" s="193" t="s">
        <v>146</v>
      </c>
      <c r="C41" s="194">
        <v>10490042</v>
      </c>
      <c r="D41" s="195" t="s">
        <v>24</v>
      </c>
      <c r="E41" s="196">
        <v>1</v>
      </c>
      <c r="F41" s="197">
        <v>490</v>
      </c>
      <c r="G41" s="196">
        <v>1</v>
      </c>
      <c r="H41" s="197">
        <v>490</v>
      </c>
      <c r="I41" s="198">
        <v>10</v>
      </c>
      <c r="J41" s="180">
        <f t="shared" si="1"/>
        <v>279.07</v>
      </c>
      <c r="L41">
        <v>210.93</v>
      </c>
    </row>
    <row r="42" spans="1:12" x14ac:dyDescent="0.25">
      <c r="A42" s="42"/>
      <c r="B42" s="132" t="s">
        <v>13</v>
      </c>
      <c r="C42" s="42"/>
      <c r="D42" s="42"/>
      <c r="E42" s="42">
        <f>SUM(E21:E41)</f>
        <v>22</v>
      </c>
      <c r="F42" s="130">
        <f>SUM(F21:F41)</f>
        <v>64041</v>
      </c>
      <c r="G42" s="42">
        <v>22</v>
      </c>
      <c r="H42" s="130">
        <f>SUM(H21:H41)</f>
        <v>64041</v>
      </c>
      <c r="I42" s="44"/>
      <c r="J42" s="131">
        <f>SUM(J21:J41)</f>
        <v>51676.280000000006</v>
      </c>
    </row>
    <row r="43" spans="1:12" x14ac:dyDescent="0.25">
      <c r="A43" s="181"/>
      <c r="B43" s="182"/>
      <c r="C43" s="29"/>
      <c r="D43" s="29"/>
      <c r="E43" s="29"/>
      <c r="F43" s="182"/>
      <c r="G43" s="29"/>
      <c r="H43" s="182"/>
      <c r="I43" s="27"/>
      <c r="J43" s="183"/>
    </row>
    <row r="44" spans="1:12" ht="17.25" customHeight="1" x14ac:dyDescent="0.25">
      <c r="A44" s="423" t="s">
        <v>39</v>
      </c>
      <c r="B44" s="424"/>
      <c r="C44" s="424"/>
      <c r="D44" s="424"/>
      <c r="E44" s="424"/>
      <c r="F44" s="424"/>
      <c r="G44" s="424"/>
      <c r="H44" s="185"/>
      <c r="I44" s="34"/>
      <c r="J44" s="186"/>
    </row>
    <row r="45" spans="1:12" ht="17.25" customHeight="1" x14ac:dyDescent="0.25">
      <c r="A45" s="418" t="s">
        <v>0</v>
      </c>
      <c r="B45" s="419" t="s">
        <v>1</v>
      </c>
      <c r="C45" s="419" t="s">
        <v>2</v>
      </c>
      <c r="D45" s="419" t="s">
        <v>3</v>
      </c>
      <c r="E45" s="418" t="s">
        <v>4</v>
      </c>
      <c r="F45" s="418"/>
      <c r="G45" s="418" t="s">
        <v>5</v>
      </c>
      <c r="H45" s="418"/>
      <c r="I45" s="419" t="s">
        <v>6</v>
      </c>
      <c r="J45" s="419"/>
    </row>
    <row r="46" spans="1:12" ht="17.25" customHeight="1" x14ac:dyDescent="0.25">
      <c r="A46" s="418"/>
      <c r="B46" s="419"/>
      <c r="C46" s="419"/>
      <c r="D46" s="419"/>
      <c r="E46" s="418" t="s">
        <v>7</v>
      </c>
      <c r="F46" s="19" t="s">
        <v>8</v>
      </c>
      <c r="G46" s="418" t="s">
        <v>7</v>
      </c>
      <c r="H46" s="19" t="s">
        <v>8</v>
      </c>
      <c r="I46" s="419" t="s">
        <v>10</v>
      </c>
      <c r="J46" s="419" t="s">
        <v>11</v>
      </c>
    </row>
    <row r="47" spans="1:12" ht="17.25" customHeight="1" x14ac:dyDescent="0.25">
      <c r="A47" s="418"/>
      <c r="B47" s="419"/>
      <c r="C47" s="419"/>
      <c r="D47" s="419"/>
      <c r="E47" s="418"/>
      <c r="F47" s="19" t="s">
        <v>9</v>
      </c>
      <c r="G47" s="418"/>
      <c r="H47" s="19" t="s">
        <v>9</v>
      </c>
      <c r="I47" s="419"/>
      <c r="J47" s="419"/>
    </row>
    <row r="48" spans="1:12" ht="17.25" customHeight="1" x14ac:dyDescent="0.25">
      <c r="A48" s="19">
        <v>1</v>
      </c>
      <c r="B48" s="199" t="s">
        <v>58</v>
      </c>
      <c r="C48" s="200">
        <v>10640001</v>
      </c>
      <c r="D48" s="201" t="s">
        <v>24</v>
      </c>
      <c r="E48" s="202">
        <v>2</v>
      </c>
      <c r="F48" s="203">
        <v>1396</v>
      </c>
      <c r="G48" s="202">
        <v>2</v>
      </c>
      <c r="H48" s="203">
        <v>1396</v>
      </c>
      <c r="I48" s="220">
        <v>10</v>
      </c>
      <c r="J48" s="180">
        <f>H48</f>
        <v>1396</v>
      </c>
    </row>
    <row r="49" spans="1:12" ht="17.25" customHeight="1" x14ac:dyDescent="0.25">
      <c r="A49" s="19">
        <v>2</v>
      </c>
      <c r="B49" s="199" t="s">
        <v>58</v>
      </c>
      <c r="C49" s="200">
        <v>10640009</v>
      </c>
      <c r="D49" s="201" t="s">
        <v>24</v>
      </c>
      <c r="E49" s="202">
        <v>1</v>
      </c>
      <c r="F49" s="204">
        <v>2860</v>
      </c>
      <c r="G49" s="202">
        <v>1</v>
      </c>
      <c r="H49" s="204">
        <v>2860</v>
      </c>
      <c r="I49" s="220">
        <v>10</v>
      </c>
      <c r="J49" s="180">
        <f>H49-L49</f>
        <v>2173.17</v>
      </c>
      <c r="L49">
        <v>686.83</v>
      </c>
    </row>
    <row r="50" spans="1:12" ht="17.25" customHeight="1" x14ac:dyDescent="0.25">
      <c r="A50" s="19">
        <v>3</v>
      </c>
      <c r="B50" s="199" t="s">
        <v>147</v>
      </c>
      <c r="C50" s="200">
        <v>10640010</v>
      </c>
      <c r="D50" s="201" t="s">
        <v>24</v>
      </c>
      <c r="E50" s="202">
        <v>1</v>
      </c>
      <c r="F50" s="204">
        <v>5823</v>
      </c>
      <c r="G50" s="202">
        <v>1</v>
      </c>
      <c r="H50" s="204">
        <v>5823</v>
      </c>
      <c r="I50" s="220">
        <v>10</v>
      </c>
      <c r="J50" s="180">
        <f t="shared" ref="J50:J62" si="2">H50-L50</f>
        <v>4081.66</v>
      </c>
      <c r="L50">
        <v>1741.34</v>
      </c>
    </row>
    <row r="51" spans="1:12" ht="17.25" customHeight="1" x14ac:dyDescent="0.25">
      <c r="A51" s="19">
        <v>4</v>
      </c>
      <c r="B51" s="199" t="s">
        <v>148</v>
      </c>
      <c r="C51" s="200">
        <v>10640011</v>
      </c>
      <c r="D51" s="201" t="s">
        <v>24</v>
      </c>
      <c r="E51" s="202">
        <v>1</v>
      </c>
      <c r="F51" s="204">
        <v>2165</v>
      </c>
      <c r="G51" s="202">
        <v>1</v>
      </c>
      <c r="H51" s="204">
        <v>2165</v>
      </c>
      <c r="I51" s="220">
        <v>10</v>
      </c>
      <c r="J51" s="180">
        <f t="shared" si="2"/>
        <v>1517.15</v>
      </c>
      <c r="L51">
        <v>647.85</v>
      </c>
    </row>
    <row r="52" spans="1:12" ht="17.25" customHeight="1" x14ac:dyDescent="0.25">
      <c r="A52" s="19">
        <v>5</v>
      </c>
      <c r="B52" s="199" t="s">
        <v>149</v>
      </c>
      <c r="C52" s="200">
        <v>10640012</v>
      </c>
      <c r="D52" s="201" t="s">
        <v>24</v>
      </c>
      <c r="E52" s="202">
        <v>1</v>
      </c>
      <c r="F52" s="204">
        <v>2447</v>
      </c>
      <c r="G52" s="202">
        <v>1</v>
      </c>
      <c r="H52" s="204">
        <v>2447</v>
      </c>
      <c r="I52" s="220">
        <v>10</v>
      </c>
      <c r="J52" s="180">
        <f t="shared" si="2"/>
        <v>1627.06</v>
      </c>
      <c r="L52">
        <v>819.94</v>
      </c>
    </row>
    <row r="53" spans="1:12" ht="17.25" customHeight="1" x14ac:dyDescent="0.25">
      <c r="A53" s="19">
        <v>6</v>
      </c>
      <c r="B53" s="199" t="s">
        <v>150</v>
      </c>
      <c r="C53" s="200">
        <v>10640013</v>
      </c>
      <c r="D53" s="201" t="s">
        <v>24</v>
      </c>
      <c r="E53" s="202">
        <v>1</v>
      </c>
      <c r="F53" s="204">
        <v>1500</v>
      </c>
      <c r="G53" s="202">
        <v>1</v>
      </c>
      <c r="H53" s="204">
        <v>1500</v>
      </c>
      <c r="I53" s="220">
        <v>10</v>
      </c>
      <c r="J53" s="180">
        <f t="shared" si="2"/>
        <v>926.04</v>
      </c>
      <c r="L53">
        <v>573.96</v>
      </c>
    </row>
    <row r="54" spans="1:12" ht="17.25" customHeight="1" x14ac:dyDescent="0.25">
      <c r="A54" s="19">
        <v>7</v>
      </c>
      <c r="B54" s="199" t="s">
        <v>151</v>
      </c>
      <c r="C54" s="200">
        <v>10640014</v>
      </c>
      <c r="D54" s="201" t="s">
        <v>24</v>
      </c>
      <c r="E54" s="202">
        <v>1</v>
      </c>
      <c r="F54" s="204">
        <v>2500</v>
      </c>
      <c r="G54" s="202">
        <v>1</v>
      </c>
      <c r="H54" s="204">
        <v>2500</v>
      </c>
      <c r="I54" s="220">
        <v>10</v>
      </c>
      <c r="J54" s="180">
        <f t="shared" si="2"/>
        <v>1423.83</v>
      </c>
      <c r="L54">
        <v>1076.17</v>
      </c>
    </row>
    <row r="55" spans="1:12" ht="17.25" customHeight="1" x14ac:dyDescent="0.25">
      <c r="A55" s="19">
        <v>8</v>
      </c>
      <c r="B55" s="199" t="s">
        <v>152</v>
      </c>
      <c r="C55" s="200">
        <v>10640015</v>
      </c>
      <c r="D55" s="201" t="s">
        <v>24</v>
      </c>
      <c r="E55" s="202">
        <v>1</v>
      </c>
      <c r="F55" s="204">
        <v>2300</v>
      </c>
      <c r="G55" s="202">
        <v>1</v>
      </c>
      <c r="H55" s="204">
        <v>2300</v>
      </c>
      <c r="I55" s="220">
        <v>10</v>
      </c>
      <c r="J55" s="180">
        <f t="shared" si="2"/>
        <v>1309.83</v>
      </c>
      <c r="L55">
        <v>990.17</v>
      </c>
    </row>
    <row r="56" spans="1:12" x14ac:dyDescent="0.25">
      <c r="A56" s="19">
        <v>9</v>
      </c>
      <c r="B56" s="199" t="s">
        <v>152</v>
      </c>
      <c r="C56" s="200">
        <v>10640016</v>
      </c>
      <c r="D56" s="201" t="s">
        <v>24</v>
      </c>
      <c r="E56" s="202">
        <v>1</v>
      </c>
      <c r="F56" s="204">
        <v>1500</v>
      </c>
      <c r="G56" s="202">
        <v>1</v>
      </c>
      <c r="H56" s="204">
        <v>1500</v>
      </c>
      <c r="I56" s="220">
        <v>10</v>
      </c>
      <c r="J56" s="180">
        <f t="shared" si="2"/>
        <v>854.3</v>
      </c>
      <c r="L56">
        <v>645.70000000000005</v>
      </c>
    </row>
    <row r="57" spans="1:12" x14ac:dyDescent="0.25">
      <c r="A57" s="19">
        <v>10</v>
      </c>
      <c r="B57" s="199" t="s">
        <v>153</v>
      </c>
      <c r="C57" s="200">
        <v>10640017</v>
      </c>
      <c r="D57" s="201"/>
      <c r="E57" s="202">
        <v>1</v>
      </c>
      <c r="F57" s="204">
        <v>1920</v>
      </c>
      <c r="G57" s="202">
        <v>1</v>
      </c>
      <c r="H57" s="204">
        <v>1920</v>
      </c>
      <c r="I57" s="220">
        <v>10</v>
      </c>
      <c r="J57" s="180">
        <f t="shared" si="2"/>
        <v>1093.5</v>
      </c>
      <c r="L57">
        <v>826.5</v>
      </c>
    </row>
    <row r="58" spans="1:12" x14ac:dyDescent="0.25">
      <c r="A58" s="19">
        <v>11</v>
      </c>
      <c r="B58" s="199" t="s">
        <v>154</v>
      </c>
      <c r="C58" s="200">
        <v>10640017</v>
      </c>
      <c r="D58" s="201" t="s">
        <v>24</v>
      </c>
      <c r="E58" s="202">
        <v>1</v>
      </c>
      <c r="F58" s="204">
        <v>1800</v>
      </c>
      <c r="G58" s="202">
        <v>1</v>
      </c>
      <c r="H58" s="204">
        <v>1800</v>
      </c>
      <c r="I58" s="220">
        <v>10</v>
      </c>
      <c r="J58" s="180">
        <f t="shared" si="2"/>
        <v>1025.1599999999999</v>
      </c>
      <c r="L58">
        <v>774.84</v>
      </c>
    </row>
    <row r="59" spans="1:12" x14ac:dyDescent="0.25">
      <c r="A59" s="19">
        <v>12</v>
      </c>
      <c r="B59" s="199" t="s">
        <v>155</v>
      </c>
      <c r="C59" s="200">
        <v>10640019</v>
      </c>
      <c r="D59" s="201" t="s">
        <v>24</v>
      </c>
      <c r="E59" s="202">
        <v>1</v>
      </c>
      <c r="F59" s="204">
        <v>4100</v>
      </c>
      <c r="G59" s="202">
        <v>1</v>
      </c>
      <c r="H59" s="204">
        <v>4100</v>
      </c>
      <c r="I59" s="220">
        <v>10</v>
      </c>
      <c r="J59" s="180">
        <f t="shared" si="2"/>
        <v>2335.08</v>
      </c>
      <c r="L59">
        <v>1764.92</v>
      </c>
    </row>
    <row r="60" spans="1:12" x14ac:dyDescent="0.25">
      <c r="A60" s="19">
        <v>13</v>
      </c>
      <c r="B60" s="199" t="s">
        <v>154</v>
      </c>
      <c r="C60" s="200">
        <v>10640020</v>
      </c>
      <c r="D60" s="201" t="s">
        <v>24</v>
      </c>
      <c r="E60" s="202">
        <v>1</v>
      </c>
      <c r="F60" s="204">
        <v>2800</v>
      </c>
      <c r="G60" s="202">
        <v>1</v>
      </c>
      <c r="H60" s="204">
        <v>2800</v>
      </c>
      <c r="I60" s="220">
        <v>10</v>
      </c>
      <c r="J60" s="180">
        <f t="shared" si="2"/>
        <v>1594.69</v>
      </c>
      <c r="L60">
        <v>1205.31</v>
      </c>
    </row>
    <row r="61" spans="1:12" x14ac:dyDescent="0.25">
      <c r="A61" s="19">
        <v>14</v>
      </c>
      <c r="B61" s="199" t="s">
        <v>156</v>
      </c>
      <c r="C61" s="200">
        <v>10640021</v>
      </c>
      <c r="D61" s="201" t="s">
        <v>24</v>
      </c>
      <c r="E61" s="202">
        <v>1</v>
      </c>
      <c r="F61" s="204">
        <v>2600</v>
      </c>
      <c r="G61" s="202">
        <v>1</v>
      </c>
      <c r="H61" s="204">
        <v>2600</v>
      </c>
      <c r="I61" s="220">
        <v>10</v>
      </c>
      <c r="J61" s="180">
        <f t="shared" si="2"/>
        <v>1480.79</v>
      </c>
      <c r="L61">
        <v>1119.21</v>
      </c>
    </row>
    <row r="62" spans="1:12" ht="19.5" customHeight="1" x14ac:dyDescent="0.25">
      <c r="A62" s="19">
        <v>15</v>
      </c>
      <c r="B62" s="199" t="s">
        <v>157</v>
      </c>
      <c r="C62" s="200">
        <v>10640022</v>
      </c>
      <c r="D62" s="201" t="s">
        <v>24</v>
      </c>
      <c r="E62" s="202">
        <v>1</v>
      </c>
      <c r="F62" s="204">
        <v>2200</v>
      </c>
      <c r="G62" s="202">
        <v>1</v>
      </c>
      <c r="H62" s="204">
        <v>2200</v>
      </c>
      <c r="I62" s="220">
        <v>10</v>
      </c>
      <c r="J62" s="180">
        <f t="shared" si="2"/>
        <v>1252.97</v>
      </c>
      <c r="L62">
        <v>947.03</v>
      </c>
    </row>
    <row r="63" spans="1:12" x14ac:dyDescent="0.25">
      <c r="A63" s="42"/>
      <c r="B63" s="420" t="s">
        <v>80</v>
      </c>
      <c r="C63" s="421"/>
      <c r="D63" s="42"/>
      <c r="E63" s="42">
        <v>16</v>
      </c>
      <c r="F63" s="130">
        <f>SUM(F48:F62)</f>
        <v>37911</v>
      </c>
      <c r="G63" s="42">
        <f>SUM(G48:G62)</f>
        <v>16</v>
      </c>
      <c r="H63" s="130">
        <f>SUM(H48:H62)</f>
        <v>37911</v>
      </c>
      <c r="I63" s="44"/>
      <c r="J63" s="131">
        <f>SUM(J48:J62)</f>
        <v>24091.23</v>
      </c>
    </row>
    <row r="64" spans="1:12" x14ac:dyDescent="0.25">
      <c r="A64" s="187"/>
      <c r="B64" s="182"/>
      <c r="C64" s="29"/>
      <c r="D64" s="29"/>
      <c r="E64" s="29"/>
      <c r="F64" s="182"/>
      <c r="G64" s="29"/>
      <c r="H64" s="182"/>
      <c r="I64" s="27"/>
      <c r="J64" s="183"/>
    </row>
    <row r="65" spans="1:11" x14ac:dyDescent="0.25">
      <c r="A65" s="33"/>
      <c r="B65" s="185"/>
      <c r="C65" s="33"/>
      <c r="D65" s="33"/>
      <c r="E65" s="33"/>
      <c r="F65" s="185"/>
      <c r="G65" s="33"/>
      <c r="H65" s="185"/>
      <c r="I65" s="34"/>
      <c r="J65" s="186"/>
      <c r="K65" s="10"/>
    </row>
    <row r="66" spans="1:11" x14ac:dyDescent="0.25">
      <c r="A66" s="184"/>
      <c r="B66" s="422" t="s">
        <v>14</v>
      </c>
      <c r="C66" s="422"/>
      <c r="D66" s="422"/>
      <c r="E66" s="33"/>
      <c r="F66" s="33"/>
      <c r="G66" s="33"/>
      <c r="H66" s="33"/>
      <c r="I66" s="34"/>
      <c r="J66" s="34"/>
    </row>
    <row r="67" spans="1:11" ht="31.5" customHeight="1" x14ac:dyDescent="0.25">
      <c r="A67" s="418" t="s">
        <v>0</v>
      </c>
      <c r="B67" s="418" t="s">
        <v>1</v>
      </c>
      <c r="C67" s="418" t="s">
        <v>2</v>
      </c>
      <c r="D67" s="418" t="s">
        <v>3</v>
      </c>
      <c r="E67" s="418" t="s">
        <v>4</v>
      </c>
      <c r="F67" s="418"/>
      <c r="G67" s="418" t="s">
        <v>5</v>
      </c>
      <c r="H67" s="418"/>
      <c r="I67" s="419" t="s">
        <v>6</v>
      </c>
      <c r="J67" s="419"/>
    </row>
    <row r="68" spans="1:11" x14ac:dyDescent="0.25">
      <c r="A68" s="418"/>
      <c r="B68" s="418"/>
      <c r="C68" s="418"/>
      <c r="D68" s="418"/>
      <c r="E68" s="418" t="s">
        <v>7</v>
      </c>
      <c r="F68" s="19" t="s">
        <v>8</v>
      </c>
      <c r="G68" s="418" t="s">
        <v>7</v>
      </c>
      <c r="H68" s="19" t="s">
        <v>8</v>
      </c>
      <c r="I68" s="419" t="s">
        <v>10</v>
      </c>
      <c r="J68" s="419" t="s">
        <v>11</v>
      </c>
    </row>
    <row r="69" spans="1:11" x14ac:dyDescent="0.25">
      <c r="A69" s="418"/>
      <c r="B69" s="418"/>
      <c r="C69" s="418"/>
      <c r="D69" s="418"/>
      <c r="E69" s="418"/>
      <c r="F69" s="19" t="s">
        <v>9</v>
      </c>
      <c r="G69" s="418"/>
      <c r="H69" s="19" t="s">
        <v>9</v>
      </c>
      <c r="I69" s="419"/>
      <c r="J69" s="419"/>
    </row>
    <row r="70" spans="1:11" ht="16.5" customHeight="1" x14ac:dyDescent="0.25">
      <c r="A70" s="19">
        <v>1</v>
      </c>
      <c r="B70" s="205" t="s">
        <v>46</v>
      </c>
      <c r="C70" s="206">
        <v>1136001</v>
      </c>
      <c r="D70" s="201" t="s">
        <v>24</v>
      </c>
      <c r="E70" s="207">
        <v>1</v>
      </c>
      <c r="F70" s="208">
        <v>379</v>
      </c>
      <c r="G70" s="207">
        <v>1</v>
      </c>
      <c r="H70" s="208">
        <v>379</v>
      </c>
      <c r="I70" s="209">
        <v>100</v>
      </c>
      <c r="J70" s="208">
        <v>379</v>
      </c>
    </row>
    <row r="71" spans="1:11" ht="16.5" customHeight="1" x14ac:dyDescent="0.25">
      <c r="A71" s="19">
        <v>2</v>
      </c>
      <c r="B71" s="205" t="s">
        <v>158</v>
      </c>
      <c r="C71" s="206">
        <v>1137002</v>
      </c>
      <c r="D71" s="201" t="s">
        <v>24</v>
      </c>
      <c r="E71" s="207">
        <v>1</v>
      </c>
      <c r="F71" s="208">
        <v>174</v>
      </c>
      <c r="G71" s="207">
        <v>1</v>
      </c>
      <c r="H71" s="208">
        <v>174</v>
      </c>
      <c r="I71" s="209">
        <v>100</v>
      </c>
      <c r="J71" s="208">
        <v>174</v>
      </c>
    </row>
    <row r="72" spans="1:11" ht="16.5" customHeight="1" x14ac:dyDescent="0.25">
      <c r="A72" s="19">
        <v>3</v>
      </c>
      <c r="B72" s="205" t="s">
        <v>93</v>
      </c>
      <c r="C72" s="206">
        <v>1137004</v>
      </c>
      <c r="D72" s="201" t="s">
        <v>24</v>
      </c>
      <c r="E72" s="207">
        <v>1</v>
      </c>
      <c r="F72" s="208">
        <v>473</v>
      </c>
      <c r="G72" s="207">
        <v>1</v>
      </c>
      <c r="H72" s="208">
        <v>473</v>
      </c>
      <c r="I72" s="209">
        <v>100</v>
      </c>
      <c r="J72" s="208">
        <v>473</v>
      </c>
    </row>
    <row r="73" spans="1:11" ht="16.5" customHeight="1" x14ac:dyDescent="0.25">
      <c r="A73" s="19">
        <v>4</v>
      </c>
      <c r="B73" s="205" t="s">
        <v>159</v>
      </c>
      <c r="C73" s="206">
        <v>1136005</v>
      </c>
      <c r="D73" s="201" t="s">
        <v>24</v>
      </c>
      <c r="E73" s="207">
        <v>1</v>
      </c>
      <c r="F73" s="208">
        <v>544</v>
      </c>
      <c r="G73" s="207">
        <v>1</v>
      </c>
      <c r="H73" s="208">
        <v>544</v>
      </c>
      <c r="I73" s="209">
        <v>100</v>
      </c>
      <c r="J73" s="208">
        <v>544</v>
      </c>
    </row>
    <row r="74" spans="1:11" ht="16.5" customHeight="1" x14ac:dyDescent="0.25">
      <c r="A74" s="19">
        <v>5</v>
      </c>
      <c r="B74" s="205" t="s">
        <v>160</v>
      </c>
      <c r="C74" s="206">
        <v>1136006</v>
      </c>
      <c r="D74" s="201" t="s">
        <v>24</v>
      </c>
      <c r="E74" s="207">
        <v>1</v>
      </c>
      <c r="F74" s="208">
        <v>692</v>
      </c>
      <c r="G74" s="207">
        <v>1</v>
      </c>
      <c r="H74" s="208">
        <v>692</v>
      </c>
      <c r="I74" s="209">
        <v>100</v>
      </c>
      <c r="J74" s="208">
        <v>692</v>
      </c>
    </row>
    <row r="75" spans="1:11" ht="16.5" customHeight="1" x14ac:dyDescent="0.25">
      <c r="A75" s="19">
        <v>6</v>
      </c>
      <c r="B75" s="205" t="s">
        <v>161</v>
      </c>
      <c r="C75" s="206">
        <v>1136012</v>
      </c>
      <c r="D75" s="201" t="s">
        <v>24</v>
      </c>
      <c r="E75" s="207">
        <v>1</v>
      </c>
      <c r="F75" s="208">
        <v>331</v>
      </c>
      <c r="G75" s="207">
        <v>1</v>
      </c>
      <c r="H75" s="208">
        <v>331</v>
      </c>
      <c r="I75" s="209">
        <v>100</v>
      </c>
      <c r="J75" s="208">
        <v>331</v>
      </c>
    </row>
    <row r="76" spans="1:11" ht="16.5" customHeight="1" x14ac:dyDescent="0.25">
      <c r="A76" s="19">
        <v>7</v>
      </c>
      <c r="B76" s="205" t="s">
        <v>162</v>
      </c>
      <c r="C76" s="206">
        <v>1136013</v>
      </c>
      <c r="D76" s="201" t="s">
        <v>24</v>
      </c>
      <c r="E76" s="207">
        <v>5</v>
      </c>
      <c r="F76" s="208">
        <v>257</v>
      </c>
      <c r="G76" s="207">
        <v>5</v>
      </c>
      <c r="H76" s="208">
        <v>257</v>
      </c>
      <c r="I76" s="209">
        <v>100</v>
      </c>
      <c r="J76" s="208">
        <v>257</v>
      </c>
    </row>
    <row r="77" spans="1:11" ht="16.5" customHeight="1" x14ac:dyDescent="0.25">
      <c r="A77" s="19">
        <v>8</v>
      </c>
      <c r="B77" s="205" t="s">
        <v>163</v>
      </c>
      <c r="C77" s="206">
        <v>1137017</v>
      </c>
      <c r="D77" s="201" t="s">
        <v>24</v>
      </c>
      <c r="E77" s="207">
        <v>1</v>
      </c>
      <c r="F77" s="208">
        <v>404</v>
      </c>
      <c r="G77" s="207">
        <v>1</v>
      </c>
      <c r="H77" s="208">
        <v>404</v>
      </c>
      <c r="I77" s="209">
        <v>100</v>
      </c>
      <c r="J77" s="208">
        <v>404</v>
      </c>
    </row>
    <row r="78" spans="1:11" ht="16.5" customHeight="1" x14ac:dyDescent="0.25">
      <c r="A78" s="19">
        <v>9</v>
      </c>
      <c r="B78" s="205" t="s">
        <v>100</v>
      </c>
      <c r="C78" s="206">
        <v>1136018</v>
      </c>
      <c r="D78" s="201" t="s">
        <v>24</v>
      </c>
      <c r="E78" s="207">
        <v>1</v>
      </c>
      <c r="F78" s="208">
        <v>191</v>
      </c>
      <c r="G78" s="207">
        <v>1</v>
      </c>
      <c r="H78" s="208">
        <v>191</v>
      </c>
      <c r="I78" s="209">
        <v>100</v>
      </c>
      <c r="J78" s="208">
        <v>191</v>
      </c>
    </row>
    <row r="79" spans="1:11" ht="16.5" customHeight="1" x14ac:dyDescent="0.25">
      <c r="A79" s="19">
        <v>10</v>
      </c>
      <c r="B79" s="205" t="s">
        <v>112</v>
      </c>
      <c r="C79" s="206">
        <v>1137021</v>
      </c>
      <c r="D79" s="201" t="s">
        <v>24</v>
      </c>
      <c r="E79" s="207">
        <v>1</v>
      </c>
      <c r="F79" s="208">
        <v>274</v>
      </c>
      <c r="G79" s="207">
        <v>1</v>
      </c>
      <c r="H79" s="208">
        <v>274</v>
      </c>
      <c r="I79" s="209">
        <v>100</v>
      </c>
      <c r="J79" s="208">
        <v>274</v>
      </c>
    </row>
    <row r="80" spans="1:11" ht="16.5" customHeight="1" x14ac:dyDescent="0.25">
      <c r="A80" s="19">
        <v>11</v>
      </c>
      <c r="B80" s="205" t="s">
        <v>100</v>
      </c>
      <c r="C80" s="206">
        <v>1136022</v>
      </c>
      <c r="D80" s="201" t="s">
        <v>24</v>
      </c>
      <c r="E80" s="207">
        <v>1</v>
      </c>
      <c r="F80" s="208">
        <v>181</v>
      </c>
      <c r="G80" s="207">
        <v>1</v>
      </c>
      <c r="H80" s="208">
        <v>181</v>
      </c>
      <c r="I80" s="209">
        <v>100</v>
      </c>
      <c r="J80" s="208">
        <v>181</v>
      </c>
    </row>
    <row r="81" spans="1:10" ht="16.5" customHeight="1" x14ac:dyDescent="0.25">
      <c r="A81" s="19">
        <v>12</v>
      </c>
      <c r="B81" s="205" t="s">
        <v>164</v>
      </c>
      <c r="C81" s="206">
        <v>1136023</v>
      </c>
      <c r="D81" s="201" t="s">
        <v>24</v>
      </c>
      <c r="E81" s="207">
        <v>1</v>
      </c>
      <c r="F81" s="208">
        <v>57</v>
      </c>
      <c r="G81" s="207">
        <v>1</v>
      </c>
      <c r="H81" s="208">
        <v>57</v>
      </c>
      <c r="I81" s="209">
        <v>100</v>
      </c>
      <c r="J81" s="208">
        <v>57</v>
      </c>
    </row>
    <row r="82" spans="1:10" ht="16.5" customHeight="1" x14ac:dyDescent="0.25">
      <c r="A82" s="19">
        <v>13</v>
      </c>
      <c r="B82" s="205" t="s">
        <v>93</v>
      </c>
      <c r="C82" s="206">
        <v>1137024</v>
      </c>
      <c r="D82" s="201" t="s">
        <v>24</v>
      </c>
      <c r="E82" s="207">
        <v>1</v>
      </c>
      <c r="F82" s="208">
        <v>417</v>
      </c>
      <c r="G82" s="207">
        <v>1</v>
      </c>
      <c r="H82" s="208">
        <v>417</v>
      </c>
      <c r="I82" s="209">
        <v>100</v>
      </c>
      <c r="J82" s="208">
        <v>417</v>
      </c>
    </row>
    <row r="83" spans="1:10" ht="16.5" customHeight="1" x14ac:dyDescent="0.25">
      <c r="A83" s="19">
        <v>14</v>
      </c>
      <c r="B83" s="205" t="s">
        <v>47</v>
      </c>
      <c r="C83" s="206">
        <v>1136025</v>
      </c>
      <c r="D83" s="201" t="s">
        <v>24</v>
      </c>
      <c r="E83" s="207">
        <v>1</v>
      </c>
      <c r="F83" s="208">
        <v>248</v>
      </c>
      <c r="G83" s="207">
        <v>1</v>
      </c>
      <c r="H83" s="208">
        <v>248</v>
      </c>
      <c r="I83" s="209">
        <v>100</v>
      </c>
      <c r="J83" s="208">
        <v>248</v>
      </c>
    </row>
    <row r="84" spans="1:10" ht="16.5" customHeight="1" x14ac:dyDescent="0.25">
      <c r="A84" s="19">
        <v>15</v>
      </c>
      <c r="B84" s="205" t="s">
        <v>58</v>
      </c>
      <c r="C84" s="206">
        <v>1136028</v>
      </c>
      <c r="D84" s="201" t="s">
        <v>24</v>
      </c>
      <c r="E84" s="207">
        <v>2</v>
      </c>
      <c r="F84" s="208">
        <v>776</v>
      </c>
      <c r="G84" s="207">
        <v>2</v>
      </c>
      <c r="H84" s="208">
        <v>776</v>
      </c>
      <c r="I84" s="209">
        <v>100</v>
      </c>
      <c r="J84" s="208">
        <v>776</v>
      </c>
    </row>
    <row r="85" spans="1:10" ht="16.5" customHeight="1" x14ac:dyDescent="0.25">
      <c r="A85" s="19">
        <v>16</v>
      </c>
      <c r="B85" s="205" t="s">
        <v>58</v>
      </c>
      <c r="C85" s="206">
        <v>1136029</v>
      </c>
      <c r="D85" s="201" t="s">
        <v>24</v>
      </c>
      <c r="E85" s="207">
        <v>1</v>
      </c>
      <c r="F85" s="208">
        <v>262</v>
      </c>
      <c r="G85" s="207">
        <v>1</v>
      </c>
      <c r="H85" s="208">
        <v>262</v>
      </c>
      <c r="I85" s="209">
        <v>100</v>
      </c>
      <c r="J85" s="208">
        <v>262</v>
      </c>
    </row>
    <row r="86" spans="1:10" ht="16.5" customHeight="1" x14ac:dyDescent="0.25">
      <c r="A86" s="19">
        <v>17</v>
      </c>
      <c r="B86" s="205" t="s">
        <v>165</v>
      </c>
      <c r="C86" s="206">
        <v>1136030</v>
      </c>
      <c r="D86" s="201" t="s">
        <v>24</v>
      </c>
      <c r="E86" s="207">
        <v>1</v>
      </c>
      <c r="F86" s="208">
        <v>757</v>
      </c>
      <c r="G86" s="207">
        <v>1</v>
      </c>
      <c r="H86" s="208">
        <v>757</v>
      </c>
      <c r="I86" s="209">
        <v>100</v>
      </c>
      <c r="J86" s="208">
        <v>757</v>
      </c>
    </row>
    <row r="87" spans="1:10" ht="16.5" customHeight="1" x14ac:dyDescent="0.25">
      <c r="A87" s="19">
        <v>18</v>
      </c>
      <c r="B87" s="205" t="s">
        <v>166</v>
      </c>
      <c r="C87" s="206">
        <v>1136031</v>
      </c>
      <c r="D87" s="201" t="s">
        <v>24</v>
      </c>
      <c r="E87" s="207">
        <v>4</v>
      </c>
      <c r="F87" s="208">
        <v>1010</v>
      </c>
      <c r="G87" s="207">
        <v>4</v>
      </c>
      <c r="H87" s="208">
        <v>1010</v>
      </c>
      <c r="I87" s="209">
        <v>100</v>
      </c>
      <c r="J87" s="208">
        <v>1010</v>
      </c>
    </row>
    <row r="88" spans="1:10" ht="16.5" customHeight="1" x14ac:dyDescent="0.25">
      <c r="A88" s="19">
        <v>19</v>
      </c>
      <c r="B88" s="205" t="s">
        <v>167</v>
      </c>
      <c r="C88" s="206" t="s">
        <v>176</v>
      </c>
      <c r="D88" s="201" t="s">
        <v>24</v>
      </c>
      <c r="E88" s="207">
        <v>20</v>
      </c>
      <c r="F88" s="208">
        <v>3000</v>
      </c>
      <c r="G88" s="207">
        <v>20</v>
      </c>
      <c r="H88" s="208">
        <v>3000</v>
      </c>
      <c r="I88" s="209">
        <v>100</v>
      </c>
      <c r="J88" s="208">
        <v>3000</v>
      </c>
    </row>
    <row r="89" spans="1:10" ht="16.5" customHeight="1" x14ac:dyDescent="0.25">
      <c r="A89" s="19">
        <v>20</v>
      </c>
      <c r="B89" s="205" t="s">
        <v>168</v>
      </c>
      <c r="C89" s="206">
        <v>1136036</v>
      </c>
      <c r="D89" s="201" t="s">
        <v>24</v>
      </c>
      <c r="E89" s="207">
        <v>1</v>
      </c>
      <c r="F89" s="208">
        <v>133</v>
      </c>
      <c r="G89" s="207">
        <v>1</v>
      </c>
      <c r="H89" s="208">
        <v>133</v>
      </c>
      <c r="I89" s="209">
        <v>100</v>
      </c>
      <c r="J89" s="208">
        <v>133</v>
      </c>
    </row>
    <row r="90" spans="1:10" ht="16.5" customHeight="1" x14ac:dyDescent="0.25">
      <c r="A90" s="19">
        <v>21</v>
      </c>
      <c r="B90" s="205" t="s">
        <v>169</v>
      </c>
      <c r="C90" s="206">
        <v>1136040</v>
      </c>
      <c r="D90" s="201" t="s">
        <v>24</v>
      </c>
      <c r="E90" s="207">
        <v>1</v>
      </c>
      <c r="F90" s="208">
        <v>250</v>
      </c>
      <c r="G90" s="207">
        <v>1</v>
      </c>
      <c r="H90" s="208">
        <v>250</v>
      </c>
      <c r="I90" s="209">
        <v>100</v>
      </c>
      <c r="J90" s="208">
        <v>250</v>
      </c>
    </row>
    <row r="91" spans="1:10" ht="16.5" customHeight="1" x14ac:dyDescent="0.25">
      <c r="A91" s="19">
        <v>22</v>
      </c>
      <c r="B91" s="205" t="s">
        <v>50</v>
      </c>
      <c r="C91" s="206">
        <v>1136041</v>
      </c>
      <c r="D91" s="201" t="s">
        <v>24</v>
      </c>
      <c r="E91" s="207">
        <v>1</v>
      </c>
      <c r="F91" s="208">
        <v>587</v>
      </c>
      <c r="G91" s="207">
        <v>1</v>
      </c>
      <c r="H91" s="208">
        <v>587</v>
      </c>
      <c r="I91" s="209">
        <v>100</v>
      </c>
      <c r="J91" s="208">
        <v>587</v>
      </c>
    </row>
    <row r="92" spans="1:10" ht="16.5" customHeight="1" x14ac:dyDescent="0.25">
      <c r="A92" s="19">
        <v>23</v>
      </c>
      <c r="B92" s="205" t="s">
        <v>170</v>
      </c>
      <c r="C92" s="206">
        <v>1137042</v>
      </c>
      <c r="D92" s="201" t="s">
        <v>24</v>
      </c>
      <c r="E92" s="207">
        <v>1</v>
      </c>
      <c r="F92" s="208">
        <v>110</v>
      </c>
      <c r="G92" s="207">
        <v>1</v>
      </c>
      <c r="H92" s="208">
        <v>110</v>
      </c>
      <c r="I92" s="209">
        <v>100</v>
      </c>
      <c r="J92" s="208">
        <v>110</v>
      </c>
    </row>
    <row r="93" spans="1:10" ht="16.5" customHeight="1" x14ac:dyDescent="0.25">
      <c r="A93" s="19">
        <v>24</v>
      </c>
      <c r="B93" s="205" t="s">
        <v>111</v>
      </c>
      <c r="C93" s="206" t="s">
        <v>177</v>
      </c>
      <c r="D93" s="201" t="s">
        <v>24</v>
      </c>
      <c r="E93" s="207">
        <v>2</v>
      </c>
      <c r="F93" s="208">
        <v>800</v>
      </c>
      <c r="G93" s="207">
        <v>2</v>
      </c>
      <c r="H93" s="208">
        <v>800</v>
      </c>
      <c r="I93" s="209">
        <v>100</v>
      </c>
      <c r="J93" s="208">
        <v>800</v>
      </c>
    </row>
    <row r="94" spans="1:10" ht="16.5" customHeight="1" x14ac:dyDescent="0.25">
      <c r="A94" s="19">
        <v>25</v>
      </c>
      <c r="B94" s="205" t="s">
        <v>171</v>
      </c>
      <c r="C94" s="206">
        <v>1136044</v>
      </c>
      <c r="D94" s="201" t="s">
        <v>24</v>
      </c>
      <c r="E94" s="207">
        <v>1</v>
      </c>
      <c r="F94" s="208">
        <v>540</v>
      </c>
      <c r="G94" s="207">
        <v>1</v>
      </c>
      <c r="H94" s="208">
        <v>540</v>
      </c>
      <c r="I94" s="209">
        <v>100</v>
      </c>
      <c r="J94" s="208">
        <v>540</v>
      </c>
    </row>
    <row r="95" spans="1:10" ht="16.5" customHeight="1" x14ac:dyDescent="0.25">
      <c r="A95" s="19">
        <v>26</v>
      </c>
      <c r="B95" s="205" t="s">
        <v>172</v>
      </c>
      <c r="C95" s="206">
        <v>1137047</v>
      </c>
      <c r="D95" s="201" t="s">
        <v>24</v>
      </c>
      <c r="E95" s="207">
        <v>1</v>
      </c>
      <c r="F95" s="208">
        <v>480</v>
      </c>
      <c r="G95" s="207">
        <v>1</v>
      </c>
      <c r="H95" s="208">
        <v>480</v>
      </c>
      <c r="I95" s="209">
        <v>100</v>
      </c>
      <c r="J95" s="208">
        <v>480</v>
      </c>
    </row>
    <row r="96" spans="1:10" ht="16.5" customHeight="1" x14ac:dyDescent="0.25">
      <c r="A96" s="19">
        <v>27</v>
      </c>
      <c r="B96" s="205" t="s">
        <v>173</v>
      </c>
      <c r="C96" s="206">
        <v>1136048</v>
      </c>
      <c r="D96" s="201" t="s">
        <v>24</v>
      </c>
      <c r="E96" s="207">
        <v>1</v>
      </c>
      <c r="F96" s="208">
        <v>124</v>
      </c>
      <c r="G96" s="207">
        <v>1</v>
      </c>
      <c r="H96" s="208">
        <v>124</v>
      </c>
      <c r="I96" s="209">
        <v>100</v>
      </c>
      <c r="J96" s="208">
        <v>124</v>
      </c>
    </row>
    <row r="97" spans="1:10" ht="16.5" customHeight="1" x14ac:dyDescent="0.25">
      <c r="A97" s="19">
        <v>28</v>
      </c>
      <c r="B97" s="205" t="s">
        <v>174</v>
      </c>
      <c r="C97" s="206" t="s">
        <v>178</v>
      </c>
      <c r="D97" s="201" t="s">
        <v>24</v>
      </c>
      <c r="E97" s="207">
        <v>4</v>
      </c>
      <c r="F97" s="208">
        <v>520</v>
      </c>
      <c r="G97" s="207">
        <v>4</v>
      </c>
      <c r="H97" s="208">
        <v>520</v>
      </c>
      <c r="I97" s="209">
        <v>100</v>
      </c>
      <c r="J97" s="208">
        <v>520</v>
      </c>
    </row>
    <row r="98" spans="1:10" ht="16.5" customHeight="1" x14ac:dyDescent="0.25">
      <c r="A98" s="19">
        <v>29</v>
      </c>
      <c r="B98" s="205" t="s">
        <v>175</v>
      </c>
      <c r="C98" s="206">
        <v>1136046</v>
      </c>
      <c r="D98" s="201" t="s">
        <v>24</v>
      </c>
      <c r="E98" s="207">
        <v>1</v>
      </c>
      <c r="F98" s="208">
        <v>920</v>
      </c>
      <c r="G98" s="207">
        <v>1</v>
      </c>
      <c r="H98" s="208">
        <v>920</v>
      </c>
      <c r="I98" s="209">
        <v>100</v>
      </c>
      <c r="J98" s="208">
        <v>920</v>
      </c>
    </row>
    <row r="99" spans="1:10" ht="16.5" customHeight="1" x14ac:dyDescent="0.25">
      <c r="A99" s="42"/>
      <c r="B99" s="132" t="s">
        <v>15</v>
      </c>
      <c r="C99" s="42"/>
      <c r="D99" s="42"/>
      <c r="E99" s="132">
        <v>60</v>
      </c>
      <c r="F99" s="130">
        <f>SUM(F70:F98)</f>
        <v>14891</v>
      </c>
      <c r="G99" s="132">
        <f>SUM(G70:G98)</f>
        <v>60</v>
      </c>
      <c r="H99" s="130">
        <f>SUM(H70:H98)</f>
        <v>14891</v>
      </c>
      <c r="I99" s="141"/>
      <c r="J99" s="131">
        <f>SUM(J70:J98)</f>
        <v>14891</v>
      </c>
    </row>
    <row r="100" spans="1:10" ht="10.5" customHeight="1" x14ac:dyDescent="0.25">
      <c r="A100" s="184"/>
      <c r="C100" s="33"/>
      <c r="D100" s="33"/>
      <c r="E100" s="33"/>
      <c r="F100" s="185"/>
      <c r="G100" s="33"/>
      <c r="H100" s="185"/>
      <c r="I100" s="34"/>
      <c r="J100" s="34"/>
    </row>
    <row r="101" spans="1:10" ht="16.5" hidden="1" customHeight="1" x14ac:dyDescent="0.25">
      <c r="A101" s="184"/>
      <c r="B101" s="185"/>
      <c r="C101" s="33"/>
      <c r="D101" s="33"/>
      <c r="E101" s="33"/>
      <c r="F101" s="185"/>
      <c r="G101" s="33"/>
      <c r="H101" s="185"/>
      <c r="I101" s="34"/>
      <c r="J101" s="34"/>
    </row>
    <row r="102" spans="1:10" ht="16.5" customHeight="1" x14ac:dyDescent="0.25">
      <c r="A102" s="222" t="s">
        <v>78</v>
      </c>
      <c r="B102" s="222"/>
      <c r="C102" s="222"/>
      <c r="D102" s="222"/>
      <c r="E102" s="222"/>
      <c r="F102" s="222"/>
      <c r="G102" s="33"/>
      <c r="H102" s="185"/>
      <c r="I102" s="34"/>
      <c r="J102" s="34"/>
    </row>
    <row r="103" spans="1:10" ht="16.5" customHeight="1" x14ac:dyDescent="0.25">
      <c r="A103" s="418" t="s">
        <v>0</v>
      </c>
      <c r="B103" s="419" t="s">
        <v>1</v>
      </c>
      <c r="C103" s="419" t="s">
        <v>2</v>
      </c>
      <c r="D103" s="419" t="s">
        <v>3</v>
      </c>
      <c r="E103" s="418" t="s">
        <v>4</v>
      </c>
      <c r="F103" s="418"/>
      <c r="G103" s="418" t="s">
        <v>5</v>
      </c>
      <c r="H103" s="418"/>
      <c r="I103" s="419" t="s">
        <v>6</v>
      </c>
      <c r="J103" s="419"/>
    </row>
    <row r="104" spans="1:10" ht="16.5" customHeight="1" x14ac:dyDescent="0.25">
      <c r="A104" s="418"/>
      <c r="B104" s="419"/>
      <c r="C104" s="419"/>
      <c r="D104" s="419"/>
      <c r="E104" s="418" t="s">
        <v>7</v>
      </c>
      <c r="F104" s="19" t="s">
        <v>8</v>
      </c>
      <c r="G104" s="418" t="s">
        <v>7</v>
      </c>
      <c r="H104" s="19" t="s">
        <v>8</v>
      </c>
      <c r="I104" s="419" t="s">
        <v>10</v>
      </c>
      <c r="J104" s="419" t="s">
        <v>11</v>
      </c>
    </row>
    <row r="105" spans="1:10" ht="16.5" customHeight="1" x14ac:dyDescent="0.25">
      <c r="A105" s="418"/>
      <c r="B105" s="419"/>
      <c r="C105" s="419"/>
      <c r="D105" s="419"/>
      <c r="E105" s="418"/>
      <c r="F105" s="19" t="s">
        <v>9</v>
      </c>
      <c r="G105" s="418"/>
      <c r="H105" s="19" t="s">
        <v>9</v>
      </c>
      <c r="I105" s="419"/>
      <c r="J105" s="419"/>
    </row>
    <row r="106" spans="1:10" ht="16.5" customHeight="1" x14ac:dyDescent="0.25">
      <c r="A106" s="19">
        <v>1</v>
      </c>
      <c r="B106" s="210" t="s">
        <v>68</v>
      </c>
      <c r="C106" s="211">
        <v>1140004</v>
      </c>
      <c r="D106" s="178" t="s">
        <v>24</v>
      </c>
      <c r="E106" s="212">
        <v>138</v>
      </c>
      <c r="F106" s="213">
        <v>1226.3</v>
      </c>
      <c r="G106" s="212">
        <v>138</v>
      </c>
      <c r="H106" s="213">
        <v>1226.3</v>
      </c>
      <c r="I106" s="220">
        <v>100</v>
      </c>
      <c r="J106" s="180">
        <f>H106</f>
        <v>1226.3</v>
      </c>
    </row>
    <row r="107" spans="1:10" ht="16.5" customHeight="1" x14ac:dyDescent="0.25">
      <c r="A107" s="19">
        <v>2</v>
      </c>
      <c r="B107" s="210" t="s">
        <v>179</v>
      </c>
      <c r="C107" s="211">
        <v>1140005</v>
      </c>
      <c r="D107" s="178" t="s">
        <v>24</v>
      </c>
      <c r="E107" s="212">
        <v>72</v>
      </c>
      <c r="F107" s="213">
        <v>357</v>
      </c>
      <c r="G107" s="212">
        <v>72</v>
      </c>
      <c r="H107" s="213">
        <v>357</v>
      </c>
      <c r="I107" s="220">
        <v>100</v>
      </c>
      <c r="J107" s="180">
        <f t="shared" ref="J107:J139" si="3">H107</f>
        <v>357</v>
      </c>
    </row>
    <row r="108" spans="1:10" ht="16.5" customHeight="1" x14ac:dyDescent="0.25">
      <c r="A108" s="19">
        <v>3</v>
      </c>
      <c r="B108" s="210" t="s">
        <v>180</v>
      </c>
      <c r="C108" s="211">
        <v>1140006</v>
      </c>
      <c r="D108" s="178" t="s">
        <v>24</v>
      </c>
      <c r="E108" s="212">
        <v>22</v>
      </c>
      <c r="F108" s="213">
        <v>125.5</v>
      </c>
      <c r="G108" s="212">
        <v>22</v>
      </c>
      <c r="H108" s="213">
        <v>125.5</v>
      </c>
      <c r="I108" s="220">
        <v>100</v>
      </c>
      <c r="J108" s="180">
        <f t="shared" si="3"/>
        <v>125.5</v>
      </c>
    </row>
    <row r="109" spans="1:10" ht="16.5" customHeight="1" x14ac:dyDescent="0.25">
      <c r="A109" s="19">
        <v>4</v>
      </c>
      <c r="B109" s="210" t="s">
        <v>180</v>
      </c>
      <c r="C109" s="211">
        <v>1140007</v>
      </c>
      <c r="D109" s="178" t="s">
        <v>24</v>
      </c>
      <c r="E109" s="212">
        <v>75</v>
      </c>
      <c r="F109" s="213">
        <v>677</v>
      </c>
      <c r="G109" s="212">
        <v>75</v>
      </c>
      <c r="H109" s="213">
        <v>677</v>
      </c>
      <c r="I109" s="220">
        <v>100</v>
      </c>
      <c r="J109" s="180">
        <f t="shared" si="3"/>
        <v>677</v>
      </c>
    </row>
    <row r="110" spans="1:10" ht="16.5" customHeight="1" x14ac:dyDescent="0.25">
      <c r="A110" s="19">
        <v>5</v>
      </c>
      <c r="B110" s="210" t="s">
        <v>70</v>
      </c>
      <c r="C110" s="211">
        <v>1140008</v>
      </c>
      <c r="D110" s="178" t="s">
        <v>24</v>
      </c>
      <c r="E110" s="212">
        <v>190</v>
      </c>
      <c r="F110" s="213">
        <v>3017.2</v>
      </c>
      <c r="G110" s="212">
        <v>190</v>
      </c>
      <c r="H110" s="213">
        <v>3017.2</v>
      </c>
      <c r="I110" s="220">
        <v>100</v>
      </c>
      <c r="J110" s="180">
        <f t="shared" si="3"/>
        <v>3017.2</v>
      </c>
    </row>
    <row r="111" spans="1:10" ht="16.5" customHeight="1" x14ac:dyDescent="0.25">
      <c r="A111" s="19">
        <v>6</v>
      </c>
      <c r="B111" s="210" t="s">
        <v>73</v>
      </c>
      <c r="C111" s="211">
        <v>1140101</v>
      </c>
      <c r="D111" s="178" t="s">
        <v>24</v>
      </c>
      <c r="E111" s="214">
        <v>32</v>
      </c>
      <c r="F111" s="213">
        <v>768</v>
      </c>
      <c r="G111" s="214">
        <v>32</v>
      </c>
      <c r="H111" s="213">
        <v>768</v>
      </c>
      <c r="I111" s="220">
        <v>100</v>
      </c>
      <c r="J111" s="180">
        <f t="shared" si="3"/>
        <v>768</v>
      </c>
    </row>
    <row r="112" spans="1:10" ht="16.5" customHeight="1" x14ac:dyDescent="0.25">
      <c r="A112" s="19">
        <v>7</v>
      </c>
      <c r="B112" s="215" t="s">
        <v>181</v>
      </c>
      <c r="C112" s="216">
        <v>1140046</v>
      </c>
      <c r="D112" s="178" t="s">
        <v>24</v>
      </c>
      <c r="E112" s="217">
        <v>1</v>
      </c>
      <c r="F112" s="218">
        <v>1515</v>
      </c>
      <c r="G112" s="217">
        <v>1</v>
      </c>
      <c r="H112" s="218">
        <v>1515</v>
      </c>
      <c r="I112" s="220">
        <v>100</v>
      </c>
      <c r="J112" s="180">
        <f t="shared" si="3"/>
        <v>1515</v>
      </c>
    </row>
    <row r="113" spans="1:10" ht="16.5" customHeight="1" x14ac:dyDescent="0.25">
      <c r="A113" s="19">
        <v>8</v>
      </c>
      <c r="B113" s="215" t="s">
        <v>76</v>
      </c>
      <c r="C113" s="216">
        <v>1140051</v>
      </c>
      <c r="D113" s="178" t="s">
        <v>24</v>
      </c>
      <c r="E113" s="217">
        <v>70</v>
      </c>
      <c r="F113" s="218">
        <v>2784.3</v>
      </c>
      <c r="G113" s="217">
        <v>70</v>
      </c>
      <c r="H113" s="218">
        <v>2784.3</v>
      </c>
      <c r="I113" s="220">
        <v>100</v>
      </c>
      <c r="J113" s="180">
        <f t="shared" si="3"/>
        <v>2784.3</v>
      </c>
    </row>
    <row r="114" spans="1:10" ht="16.5" customHeight="1" x14ac:dyDescent="0.25">
      <c r="A114" s="19">
        <v>9</v>
      </c>
      <c r="B114" s="215" t="s">
        <v>73</v>
      </c>
      <c r="C114" s="216">
        <v>1140054</v>
      </c>
      <c r="D114" s="178" t="s">
        <v>24</v>
      </c>
      <c r="E114" s="217">
        <v>15</v>
      </c>
      <c r="F114" s="218">
        <v>303</v>
      </c>
      <c r="G114" s="217">
        <v>15</v>
      </c>
      <c r="H114" s="218">
        <v>303</v>
      </c>
      <c r="I114" s="220">
        <v>100</v>
      </c>
      <c r="J114" s="180">
        <f t="shared" si="3"/>
        <v>303</v>
      </c>
    </row>
    <row r="115" spans="1:10" ht="16.5" customHeight="1" x14ac:dyDescent="0.25">
      <c r="A115" s="19">
        <v>10</v>
      </c>
      <c r="B115" s="215" t="s">
        <v>182</v>
      </c>
      <c r="C115" s="216">
        <v>1140055</v>
      </c>
      <c r="D115" s="178" t="s">
        <v>24</v>
      </c>
      <c r="E115" s="217">
        <v>30</v>
      </c>
      <c r="F115" s="218">
        <v>203</v>
      </c>
      <c r="G115" s="217">
        <v>30</v>
      </c>
      <c r="H115" s="218">
        <v>203</v>
      </c>
      <c r="I115" s="220">
        <v>100</v>
      </c>
      <c r="J115" s="180">
        <f t="shared" si="3"/>
        <v>203</v>
      </c>
    </row>
    <row r="116" spans="1:10" ht="16.5" customHeight="1" x14ac:dyDescent="0.25">
      <c r="A116" s="19">
        <v>11</v>
      </c>
      <c r="B116" s="215" t="s">
        <v>73</v>
      </c>
      <c r="C116" s="216">
        <v>1140058</v>
      </c>
      <c r="D116" s="178" t="s">
        <v>24</v>
      </c>
      <c r="E116" s="217">
        <v>21</v>
      </c>
      <c r="F116" s="218">
        <v>323</v>
      </c>
      <c r="G116" s="217">
        <v>21</v>
      </c>
      <c r="H116" s="218">
        <v>323</v>
      </c>
      <c r="I116" s="220">
        <v>100</v>
      </c>
      <c r="J116" s="180">
        <f t="shared" si="3"/>
        <v>323</v>
      </c>
    </row>
    <row r="117" spans="1:10" ht="16.5" customHeight="1" x14ac:dyDescent="0.25">
      <c r="A117" s="19">
        <v>12</v>
      </c>
      <c r="B117" s="215" t="s">
        <v>73</v>
      </c>
      <c r="C117" s="216">
        <v>1140062</v>
      </c>
      <c r="D117" s="178" t="s">
        <v>24</v>
      </c>
      <c r="E117" s="217">
        <v>10</v>
      </c>
      <c r="F117" s="218">
        <v>203</v>
      </c>
      <c r="G117" s="217">
        <v>10</v>
      </c>
      <c r="H117" s="218">
        <v>203</v>
      </c>
      <c r="I117" s="220">
        <v>100</v>
      </c>
      <c r="J117" s="180">
        <f t="shared" si="3"/>
        <v>203</v>
      </c>
    </row>
    <row r="118" spans="1:10" ht="16.5" customHeight="1" x14ac:dyDescent="0.25">
      <c r="A118" s="19">
        <v>13</v>
      </c>
      <c r="B118" s="215" t="s">
        <v>165</v>
      </c>
      <c r="C118" s="216">
        <v>1140065</v>
      </c>
      <c r="D118" s="178" t="s">
        <v>24</v>
      </c>
      <c r="E118" s="217">
        <v>5</v>
      </c>
      <c r="F118" s="218">
        <v>276</v>
      </c>
      <c r="G118" s="217">
        <v>5</v>
      </c>
      <c r="H118" s="218">
        <v>276</v>
      </c>
      <c r="I118" s="220">
        <v>100</v>
      </c>
      <c r="J118" s="180">
        <f t="shared" si="3"/>
        <v>276</v>
      </c>
    </row>
    <row r="119" spans="1:10" ht="16.5" customHeight="1" x14ac:dyDescent="0.25">
      <c r="A119" s="19">
        <v>14</v>
      </c>
      <c r="B119" s="215" t="s">
        <v>75</v>
      </c>
      <c r="C119" s="216">
        <v>1140070</v>
      </c>
      <c r="D119" s="178" t="s">
        <v>24</v>
      </c>
      <c r="E119" s="217">
        <v>15</v>
      </c>
      <c r="F119" s="218">
        <v>272</v>
      </c>
      <c r="G119" s="217">
        <v>15</v>
      </c>
      <c r="H119" s="218">
        <v>272</v>
      </c>
      <c r="I119" s="220">
        <v>100</v>
      </c>
      <c r="J119" s="180">
        <f t="shared" si="3"/>
        <v>272</v>
      </c>
    </row>
    <row r="120" spans="1:10" ht="16.5" customHeight="1" x14ac:dyDescent="0.25">
      <c r="A120" s="19">
        <v>15</v>
      </c>
      <c r="B120" s="215" t="s">
        <v>183</v>
      </c>
      <c r="C120" s="216">
        <v>1140075</v>
      </c>
      <c r="D120" s="178" t="s">
        <v>24</v>
      </c>
      <c r="E120" s="217">
        <v>12</v>
      </c>
      <c r="F120" s="218">
        <v>1374</v>
      </c>
      <c r="G120" s="217">
        <v>12</v>
      </c>
      <c r="H120" s="218">
        <v>1374</v>
      </c>
      <c r="I120" s="220">
        <v>100</v>
      </c>
      <c r="J120" s="180">
        <f t="shared" si="3"/>
        <v>1374</v>
      </c>
    </row>
    <row r="121" spans="1:10" ht="16.5" customHeight="1" x14ac:dyDescent="0.25">
      <c r="A121" s="19">
        <v>16</v>
      </c>
      <c r="B121" s="215" t="s">
        <v>184</v>
      </c>
      <c r="C121" s="216">
        <v>1140076</v>
      </c>
      <c r="D121" s="178" t="s">
        <v>24</v>
      </c>
      <c r="E121" s="217">
        <v>25</v>
      </c>
      <c r="F121" s="218">
        <v>1970</v>
      </c>
      <c r="G121" s="217">
        <v>25</v>
      </c>
      <c r="H121" s="218">
        <v>1970</v>
      </c>
      <c r="I121" s="220">
        <v>100</v>
      </c>
      <c r="J121" s="180">
        <f t="shared" si="3"/>
        <v>1970</v>
      </c>
    </row>
    <row r="122" spans="1:10" ht="16.5" customHeight="1" x14ac:dyDescent="0.25">
      <c r="A122" s="19">
        <v>17</v>
      </c>
      <c r="B122" s="215" t="s">
        <v>68</v>
      </c>
      <c r="C122" s="216">
        <v>1140077</v>
      </c>
      <c r="D122" s="178" t="s">
        <v>24</v>
      </c>
      <c r="E122" s="217">
        <v>12</v>
      </c>
      <c r="F122" s="218">
        <v>485</v>
      </c>
      <c r="G122" s="217">
        <v>12</v>
      </c>
      <c r="H122" s="218">
        <v>485</v>
      </c>
      <c r="I122" s="220">
        <v>100</v>
      </c>
      <c r="J122" s="180">
        <f t="shared" si="3"/>
        <v>485</v>
      </c>
    </row>
    <row r="123" spans="1:10" ht="16.5" customHeight="1" x14ac:dyDescent="0.25">
      <c r="A123" s="19">
        <v>18</v>
      </c>
      <c r="B123" s="215" t="s">
        <v>73</v>
      </c>
      <c r="C123" s="216">
        <v>1140081</v>
      </c>
      <c r="D123" s="178" t="s">
        <v>24</v>
      </c>
      <c r="E123" s="217">
        <v>9</v>
      </c>
      <c r="F123" s="218">
        <v>363</v>
      </c>
      <c r="G123" s="217">
        <v>9</v>
      </c>
      <c r="H123" s="218">
        <v>363</v>
      </c>
      <c r="I123" s="220">
        <v>100</v>
      </c>
      <c r="J123" s="180">
        <f t="shared" si="3"/>
        <v>363</v>
      </c>
    </row>
    <row r="124" spans="1:10" ht="16.5" customHeight="1" x14ac:dyDescent="0.25">
      <c r="A124" s="19">
        <v>19</v>
      </c>
      <c r="B124" s="215" t="s">
        <v>58</v>
      </c>
      <c r="C124" s="216">
        <v>1140082</v>
      </c>
      <c r="D124" s="178" t="s">
        <v>24</v>
      </c>
      <c r="E124" s="217">
        <v>3.5</v>
      </c>
      <c r="F124" s="218">
        <v>662</v>
      </c>
      <c r="G124" s="217">
        <v>3.5</v>
      </c>
      <c r="H124" s="218">
        <v>662</v>
      </c>
      <c r="I124" s="220">
        <v>100</v>
      </c>
      <c r="J124" s="180">
        <f t="shared" si="3"/>
        <v>662</v>
      </c>
    </row>
    <row r="125" spans="1:10" ht="16.5" customHeight="1" x14ac:dyDescent="0.25">
      <c r="A125" s="19">
        <v>20</v>
      </c>
      <c r="B125" s="215" t="s">
        <v>73</v>
      </c>
      <c r="C125" s="216">
        <v>1140085</v>
      </c>
      <c r="D125" s="178" t="s">
        <v>24</v>
      </c>
      <c r="E125" s="217">
        <v>12</v>
      </c>
      <c r="F125" s="218">
        <v>121</v>
      </c>
      <c r="G125" s="217">
        <v>12</v>
      </c>
      <c r="H125" s="218">
        <v>121</v>
      </c>
      <c r="I125" s="220">
        <v>100</v>
      </c>
      <c r="J125" s="180">
        <f t="shared" si="3"/>
        <v>121</v>
      </c>
    </row>
    <row r="126" spans="1:10" ht="16.5" customHeight="1" x14ac:dyDescent="0.25">
      <c r="A126" s="19">
        <v>21</v>
      </c>
      <c r="B126" s="215" t="s">
        <v>75</v>
      </c>
      <c r="C126" s="216">
        <v>1140086</v>
      </c>
      <c r="D126" s="178" t="s">
        <v>24</v>
      </c>
      <c r="E126" s="217">
        <v>16</v>
      </c>
      <c r="F126" s="218">
        <v>242</v>
      </c>
      <c r="G126" s="217">
        <v>16</v>
      </c>
      <c r="H126" s="218">
        <v>242</v>
      </c>
      <c r="I126" s="220">
        <v>100</v>
      </c>
      <c r="J126" s="180">
        <f t="shared" si="3"/>
        <v>242</v>
      </c>
    </row>
    <row r="127" spans="1:10" ht="16.5" customHeight="1" x14ac:dyDescent="0.25">
      <c r="A127" s="19">
        <v>22</v>
      </c>
      <c r="B127" s="215" t="s">
        <v>73</v>
      </c>
      <c r="C127" s="216">
        <v>1140087</v>
      </c>
      <c r="D127" s="178" t="s">
        <v>24</v>
      </c>
      <c r="E127" s="217">
        <v>15</v>
      </c>
      <c r="F127" s="218">
        <v>303</v>
      </c>
      <c r="G127" s="217">
        <v>15</v>
      </c>
      <c r="H127" s="218">
        <v>303</v>
      </c>
      <c r="I127" s="220">
        <v>100</v>
      </c>
      <c r="J127" s="180">
        <f t="shared" si="3"/>
        <v>303</v>
      </c>
    </row>
    <row r="128" spans="1:10" ht="16.5" customHeight="1" x14ac:dyDescent="0.25">
      <c r="A128" s="19">
        <v>23</v>
      </c>
      <c r="B128" s="215" t="s">
        <v>73</v>
      </c>
      <c r="C128" s="216">
        <v>1140088</v>
      </c>
      <c r="D128" s="178" t="s">
        <v>24</v>
      </c>
      <c r="E128" s="217">
        <v>20</v>
      </c>
      <c r="F128" s="218">
        <v>404</v>
      </c>
      <c r="G128" s="217">
        <v>20</v>
      </c>
      <c r="H128" s="218">
        <v>404</v>
      </c>
      <c r="I128" s="220">
        <v>100</v>
      </c>
      <c r="J128" s="180">
        <f t="shared" si="3"/>
        <v>404</v>
      </c>
    </row>
    <row r="129" spans="1:12" ht="16.5" customHeight="1" x14ac:dyDescent="0.25">
      <c r="A129" s="19">
        <v>24</v>
      </c>
      <c r="B129" s="215" t="s">
        <v>185</v>
      </c>
      <c r="C129" s="216">
        <v>1140100</v>
      </c>
      <c r="D129" s="178" t="s">
        <v>24</v>
      </c>
      <c r="E129" s="217">
        <v>5</v>
      </c>
      <c r="F129" s="218">
        <v>808</v>
      </c>
      <c r="G129" s="217">
        <v>5</v>
      </c>
      <c r="H129" s="218">
        <v>808</v>
      </c>
      <c r="I129" s="220">
        <v>100</v>
      </c>
      <c r="J129" s="180">
        <f t="shared" si="3"/>
        <v>808</v>
      </c>
    </row>
    <row r="130" spans="1:12" ht="16.5" customHeight="1" x14ac:dyDescent="0.25">
      <c r="A130" s="19">
        <v>25</v>
      </c>
      <c r="B130" s="215" t="s">
        <v>186</v>
      </c>
      <c r="C130" s="216">
        <v>1140109</v>
      </c>
      <c r="D130" s="178" t="s">
        <v>24</v>
      </c>
      <c r="E130" s="217">
        <v>20</v>
      </c>
      <c r="F130" s="218">
        <v>240</v>
      </c>
      <c r="G130" s="217">
        <v>20</v>
      </c>
      <c r="H130" s="218">
        <v>240</v>
      </c>
      <c r="I130" s="220">
        <v>100</v>
      </c>
      <c r="J130" s="180">
        <f t="shared" si="3"/>
        <v>240</v>
      </c>
    </row>
    <row r="131" spans="1:12" ht="16.5" customHeight="1" x14ac:dyDescent="0.25">
      <c r="A131" s="19">
        <v>26</v>
      </c>
      <c r="B131" s="215" t="s">
        <v>75</v>
      </c>
      <c r="C131" s="216">
        <v>1140102</v>
      </c>
      <c r="D131" s="178" t="s">
        <v>24</v>
      </c>
      <c r="E131" s="217">
        <v>2</v>
      </c>
      <c r="F131" s="218">
        <v>610</v>
      </c>
      <c r="G131" s="217">
        <v>2</v>
      </c>
      <c r="H131" s="218">
        <v>610</v>
      </c>
      <c r="I131" s="220">
        <v>100</v>
      </c>
      <c r="J131" s="180">
        <f t="shared" si="3"/>
        <v>610</v>
      </c>
    </row>
    <row r="132" spans="1:12" ht="16.5" customHeight="1" x14ac:dyDescent="0.25">
      <c r="A132" s="19">
        <v>27</v>
      </c>
      <c r="B132" s="215" t="s">
        <v>150</v>
      </c>
      <c r="C132" s="216">
        <v>1140103</v>
      </c>
      <c r="D132" s="178" t="s">
        <v>24</v>
      </c>
      <c r="E132" s="217">
        <v>1</v>
      </c>
      <c r="F132" s="218">
        <v>1360</v>
      </c>
      <c r="G132" s="217">
        <v>1</v>
      </c>
      <c r="H132" s="218">
        <v>1360</v>
      </c>
      <c r="I132" s="220">
        <v>100</v>
      </c>
      <c r="J132" s="180">
        <f t="shared" si="3"/>
        <v>1360</v>
      </c>
    </row>
    <row r="133" spans="1:12" ht="16.5" customHeight="1" x14ac:dyDescent="0.25">
      <c r="A133" s="19">
        <v>28</v>
      </c>
      <c r="B133" s="215" t="s">
        <v>187</v>
      </c>
      <c r="C133" s="216">
        <v>1140105</v>
      </c>
      <c r="D133" s="178" t="s">
        <v>24</v>
      </c>
      <c r="E133" s="217">
        <v>25</v>
      </c>
      <c r="F133" s="218">
        <v>960</v>
      </c>
      <c r="G133" s="217">
        <v>25</v>
      </c>
      <c r="H133" s="218">
        <v>960</v>
      </c>
      <c r="I133" s="220">
        <v>100</v>
      </c>
      <c r="J133" s="180">
        <f t="shared" si="3"/>
        <v>960</v>
      </c>
    </row>
    <row r="134" spans="1:12" ht="16.5" customHeight="1" x14ac:dyDescent="0.25">
      <c r="A134" s="19">
        <v>29</v>
      </c>
      <c r="B134" s="215" t="s">
        <v>70</v>
      </c>
      <c r="C134" s="216">
        <v>1140107</v>
      </c>
      <c r="D134" s="178" t="s">
        <v>24</v>
      </c>
      <c r="E134" s="217">
        <v>10</v>
      </c>
      <c r="F134" s="218">
        <v>1200</v>
      </c>
      <c r="G134" s="217">
        <v>10</v>
      </c>
      <c r="H134" s="218">
        <v>1200</v>
      </c>
      <c r="I134" s="220">
        <v>100</v>
      </c>
      <c r="J134" s="180">
        <f t="shared" si="3"/>
        <v>1200</v>
      </c>
      <c r="L134" s="53"/>
    </row>
    <row r="135" spans="1:12" ht="16.5" customHeight="1" x14ac:dyDescent="0.25">
      <c r="A135" s="19">
        <v>30</v>
      </c>
      <c r="B135" s="215" t="s">
        <v>75</v>
      </c>
      <c r="C135" s="216">
        <v>1140084</v>
      </c>
      <c r="D135" s="178" t="s">
        <v>24</v>
      </c>
      <c r="E135" s="217">
        <v>20</v>
      </c>
      <c r="F135" s="218">
        <v>404</v>
      </c>
      <c r="G135" s="217">
        <v>20</v>
      </c>
      <c r="H135" s="218">
        <v>404</v>
      </c>
      <c r="I135" s="220">
        <v>100</v>
      </c>
      <c r="J135" s="180">
        <f t="shared" si="3"/>
        <v>404</v>
      </c>
    </row>
    <row r="136" spans="1:12" ht="16.5" customHeight="1" x14ac:dyDescent="0.25">
      <c r="A136" s="19">
        <v>31</v>
      </c>
      <c r="B136" s="215" t="s">
        <v>188</v>
      </c>
      <c r="C136" s="216">
        <v>1140110</v>
      </c>
      <c r="D136" s="178" t="s">
        <v>190</v>
      </c>
      <c r="E136" s="217">
        <v>15</v>
      </c>
      <c r="F136" s="218">
        <v>900</v>
      </c>
      <c r="G136" s="217">
        <v>15</v>
      </c>
      <c r="H136" s="218">
        <v>900</v>
      </c>
      <c r="I136" s="220">
        <v>100</v>
      </c>
      <c r="J136" s="180">
        <f t="shared" si="3"/>
        <v>900</v>
      </c>
    </row>
    <row r="137" spans="1:12" ht="16.5" customHeight="1" x14ac:dyDescent="0.25">
      <c r="A137" s="19">
        <v>32</v>
      </c>
      <c r="B137" s="215" t="s">
        <v>73</v>
      </c>
      <c r="C137" s="216">
        <v>1140109</v>
      </c>
      <c r="D137" s="178" t="s">
        <v>24</v>
      </c>
      <c r="E137" s="217">
        <v>5</v>
      </c>
      <c r="F137" s="218">
        <v>300</v>
      </c>
      <c r="G137" s="217">
        <v>5</v>
      </c>
      <c r="H137" s="218">
        <v>300</v>
      </c>
      <c r="I137" s="220">
        <v>100</v>
      </c>
      <c r="J137" s="180">
        <f t="shared" si="3"/>
        <v>300</v>
      </c>
    </row>
    <row r="138" spans="1:12" ht="16.5" customHeight="1" x14ac:dyDescent="0.25">
      <c r="A138" s="19">
        <v>33</v>
      </c>
      <c r="B138" s="215" t="s">
        <v>58</v>
      </c>
      <c r="C138" s="216">
        <v>1140083</v>
      </c>
      <c r="D138" s="178" t="s">
        <v>24</v>
      </c>
      <c r="E138" s="217">
        <v>1</v>
      </c>
      <c r="F138" s="218">
        <v>988</v>
      </c>
      <c r="G138" s="217">
        <v>1</v>
      </c>
      <c r="H138" s="218">
        <v>988</v>
      </c>
      <c r="I138" s="220">
        <v>100</v>
      </c>
      <c r="J138" s="180">
        <f t="shared" si="3"/>
        <v>988</v>
      </c>
    </row>
    <row r="139" spans="1:12" ht="16.5" customHeight="1" x14ac:dyDescent="0.25">
      <c r="A139" s="19">
        <v>34</v>
      </c>
      <c r="B139" s="215" t="s">
        <v>189</v>
      </c>
      <c r="C139" s="216">
        <v>1140084</v>
      </c>
      <c r="D139" s="178" t="s">
        <v>24</v>
      </c>
      <c r="E139" s="217">
        <v>1</v>
      </c>
      <c r="F139" s="218">
        <v>500</v>
      </c>
      <c r="G139" s="217">
        <v>1</v>
      </c>
      <c r="H139" s="218">
        <v>500</v>
      </c>
      <c r="I139" s="21">
        <v>100</v>
      </c>
      <c r="J139" s="180">
        <f t="shared" si="3"/>
        <v>500</v>
      </c>
    </row>
    <row r="140" spans="1:12" x14ac:dyDescent="0.25">
      <c r="A140" s="42"/>
      <c r="B140" s="399" t="s">
        <v>81</v>
      </c>
      <c r="C140" s="399"/>
      <c r="D140" s="42"/>
      <c r="E140" s="132">
        <f>SUM(E106:E139)</f>
        <v>925.5</v>
      </c>
      <c r="F140" s="130">
        <f>SUM(F106:F139)</f>
        <v>26244.3</v>
      </c>
      <c r="G140" s="132">
        <f>SUM(G106:G139)</f>
        <v>925.5</v>
      </c>
      <c r="H140" s="130">
        <f>SUM(H106:H139)</f>
        <v>26244.3</v>
      </c>
      <c r="I140" s="44"/>
      <c r="J140" s="131">
        <f>SUM(J106:J139)</f>
        <v>26244.3</v>
      </c>
    </row>
    <row r="141" spans="1:12" x14ac:dyDescent="0.25">
      <c r="A141" s="33"/>
      <c r="B141" s="185"/>
      <c r="C141" s="33"/>
      <c r="D141" s="33"/>
      <c r="E141" s="33"/>
      <c r="F141" s="185"/>
      <c r="G141" s="33"/>
      <c r="H141" s="185"/>
      <c r="I141" s="34"/>
      <c r="J141" s="34"/>
      <c r="K141" s="10"/>
    </row>
    <row r="142" spans="1:12" x14ac:dyDescent="0.25">
      <c r="A142" s="247"/>
      <c r="B142" s="277" t="s">
        <v>392</v>
      </c>
      <c r="C142" s="277"/>
      <c r="D142" s="248"/>
      <c r="E142" s="247"/>
      <c r="F142" s="286"/>
      <c r="G142" s="248"/>
      <c r="H142" s="286"/>
      <c r="I142" s="257"/>
      <c r="J142" s="287"/>
      <c r="K142" s="10"/>
    </row>
    <row r="143" spans="1:12" x14ac:dyDescent="0.25">
      <c r="A143" s="397" t="s">
        <v>0</v>
      </c>
      <c r="B143" s="398" t="s">
        <v>1</v>
      </c>
      <c r="C143" s="398" t="s">
        <v>2</v>
      </c>
      <c r="D143" s="398" t="s">
        <v>3</v>
      </c>
      <c r="E143" s="397" t="s">
        <v>4</v>
      </c>
      <c r="F143" s="397"/>
      <c r="G143" s="402" t="s">
        <v>5</v>
      </c>
      <c r="H143" s="402"/>
      <c r="I143" s="398" t="s">
        <v>6</v>
      </c>
      <c r="J143" s="398"/>
    </row>
    <row r="144" spans="1:12" x14ac:dyDescent="0.25">
      <c r="A144" s="397"/>
      <c r="B144" s="398"/>
      <c r="C144" s="398"/>
      <c r="D144" s="398"/>
      <c r="E144" s="397" t="s">
        <v>7</v>
      </c>
      <c r="F144" s="226" t="s">
        <v>8</v>
      </c>
      <c r="G144" s="397" t="s">
        <v>7</v>
      </c>
      <c r="H144" s="226" t="s">
        <v>8</v>
      </c>
      <c r="I144" s="398" t="s">
        <v>10</v>
      </c>
      <c r="J144" s="398" t="s">
        <v>11</v>
      </c>
    </row>
    <row r="145" spans="1:10" x14ac:dyDescent="0.25">
      <c r="A145" s="397"/>
      <c r="B145" s="398"/>
      <c r="C145" s="398"/>
      <c r="D145" s="398"/>
      <c r="E145" s="397"/>
      <c r="F145" s="226" t="s">
        <v>9</v>
      </c>
      <c r="G145" s="397"/>
      <c r="H145" s="226" t="s">
        <v>9</v>
      </c>
      <c r="I145" s="398"/>
      <c r="J145" s="398"/>
    </row>
    <row r="146" spans="1:10" ht="16.5" customHeight="1" x14ac:dyDescent="0.3">
      <c r="A146" s="148">
        <v>1</v>
      </c>
      <c r="B146" s="372" t="s">
        <v>393</v>
      </c>
      <c r="C146" s="145"/>
      <c r="D146" s="307" t="s">
        <v>24</v>
      </c>
      <c r="E146" s="308">
        <v>27</v>
      </c>
      <c r="F146" s="309">
        <v>270</v>
      </c>
      <c r="G146" s="308">
        <v>27</v>
      </c>
      <c r="H146" s="309">
        <v>270</v>
      </c>
      <c r="I146" s="234"/>
      <c r="J146" s="149"/>
    </row>
    <row r="147" spans="1:10" ht="16.5" customHeight="1" x14ac:dyDescent="0.3">
      <c r="A147" s="148">
        <v>2</v>
      </c>
      <c r="B147" s="372" t="s">
        <v>394</v>
      </c>
      <c r="C147" s="145"/>
      <c r="D147" s="307" t="s">
        <v>24</v>
      </c>
      <c r="E147" s="308">
        <v>38</v>
      </c>
      <c r="F147" s="309">
        <v>384.83</v>
      </c>
      <c r="G147" s="308">
        <v>38</v>
      </c>
      <c r="H147" s="309">
        <v>384.83</v>
      </c>
      <c r="I147" s="234"/>
      <c r="J147" s="149"/>
    </row>
    <row r="148" spans="1:10" ht="16.5" customHeight="1" x14ac:dyDescent="0.3">
      <c r="A148" s="148">
        <v>3</v>
      </c>
      <c r="B148" s="372" t="s">
        <v>395</v>
      </c>
      <c r="C148" s="145"/>
      <c r="D148" s="307" t="s">
        <v>24</v>
      </c>
      <c r="E148" s="308">
        <v>13</v>
      </c>
      <c r="F148" s="309">
        <v>718.25</v>
      </c>
      <c r="G148" s="308">
        <v>13</v>
      </c>
      <c r="H148" s="309">
        <v>718.25</v>
      </c>
      <c r="I148" s="234"/>
      <c r="J148" s="149"/>
    </row>
    <row r="149" spans="1:10" ht="16.5" customHeight="1" x14ac:dyDescent="0.3">
      <c r="A149" s="148">
        <v>4</v>
      </c>
      <c r="B149" s="372" t="s">
        <v>396</v>
      </c>
      <c r="C149" s="145"/>
      <c r="D149" s="307" t="s">
        <v>24</v>
      </c>
      <c r="E149" s="308">
        <v>2</v>
      </c>
      <c r="F149" s="309">
        <v>30</v>
      </c>
      <c r="G149" s="308">
        <v>2</v>
      </c>
      <c r="H149" s="309">
        <v>30</v>
      </c>
      <c r="I149" s="234"/>
      <c r="J149" s="149"/>
    </row>
    <row r="150" spans="1:10" ht="16.5" customHeight="1" x14ac:dyDescent="0.3">
      <c r="A150" s="148">
        <v>5</v>
      </c>
      <c r="B150" s="372" t="s">
        <v>397</v>
      </c>
      <c r="C150" s="145"/>
      <c r="D150" s="307" t="s">
        <v>24</v>
      </c>
      <c r="E150" s="308">
        <v>262</v>
      </c>
      <c r="F150" s="309">
        <v>8319.8799999999992</v>
      </c>
      <c r="G150" s="308">
        <v>262</v>
      </c>
      <c r="H150" s="309">
        <v>8319.8799999999992</v>
      </c>
      <c r="I150" s="234"/>
      <c r="J150" s="149"/>
    </row>
    <row r="151" spans="1:10" ht="16.5" customHeight="1" x14ac:dyDescent="0.3">
      <c r="A151" s="148">
        <v>6</v>
      </c>
      <c r="B151" s="372" t="s">
        <v>398</v>
      </c>
      <c r="C151" s="145"/>
      <c r="D151" s="307" t="s">
        <v>24</v>
      </c>
      <c r="E151" s="308">
        <v>1</v>
      </c>
      <c r="F151" s="309">
        <v>20</v>
      </c>
      <c r="G151" s="308">
        <v>1</v>
      </c>
      <c r="H151" s="309">
        <v>20</v>
      </c>
      <c r="I151" s="234"/>
      <c r="J151" s="149"/>
    </row>
    <row r="152" spans="1:10" ht="16.5" customHeight="1" x14ac:dyDescent="0.3">
      <c r="A152" s="148">
        <v>7</v>
      </c>
      <c r="B152" s="372" t="s">
        <v>399</v>
      </c>
      <c r="C152" s="145"/>
      <c r="D152" s="307" t="s">
        <v>24</v>
      </c>
      <c r="E152" s="308">
        <v>79</v>
      </c>
      <c r="F152" s="309">
        <v>7632.92</v>
      </c>
      <c r="G152" s="308">
        <v>79</v>
      </c>
      <c r="H152" s="309">
        <v>7632.92</v>
      </c>
      <c r="I152" s="234"/>
      <c r="J152" s="149"/>
    </row>
    <row r="153" spans="1:10" ht="16.5" customHeight="1" x14ac:dyDescent="0.3">
      <c r="A153" s="148">
        <v>8</v>
      </c>
      <c r="B153" s="373" t="s">
        <v>400</v>
      </c>
      <c r="C153" s="145"/>
      <c r="D153" s="307" t="s">
        <v>24</v>
      </c>
      <c r="E153" s="308">
        <v>18</v>
      </c>
      <c r="F153" s="309">
        <v>450</v>
      </c>
      <c r="G153" s="308">
        <v>18</v>
      </c>
      <c r="H153" s="309">
        <v>450</v>
      </c>
      <c r="I153" s="234"/>
      <c r="J153" s="149"/>
    </row>
    <row r="154" spans="1:10" ht="16.5" customHeight="1" x14ac:dyDescent="0.3">
      <c r="A154" s="148">
        <v>9</v>
      </c>
      <c r="B154" s="373" t="s">
        <v>401</v>
      </c>
      <c r="C154" s="145"/>
      <c r="D154" s="307" t="s">
        <v>24</v>
      </c>
      <c r="E154" s="308">
        <v>15</v>
      </c>
      <c r="F154" s="309">
        <v>529.6</v>
      </c>
      <c r="G154" s="308">
        <v>15</v>
      </c>
      <c r="H154" s="309">
        <v>529.6</v>
      </c>
      <c r="I154" s="234"/>
      <c r="J154" s="149"/>
    </row>
    <row r="155" spans="1:10" ht="16.5" customHeight="1" x14ac:dyDescent="0.3">
      <c r="A155" s="148">
        <v>10</v>
      </c>
      <c r="B155" s="373" t="s">
        <v>402</v>
      </c>
      <c r="C155" s="145"/>
      <c r="D155" s="307" t="s">
        <v>24</v>
      </c>
      <c r="E155" s="310">
        <v>1</v>
      </c>
      <c r="F155" s="311">
        <v>364.17</v>
      </c>
      <c r="G155" s="310">
        <v>1</v>
      </c>
      <c r="H155" s="311">
        <v>364.17</v>
      </c>
      <c r="I155" s="234"/>
      <c r="J155" s="149"/>
    </row>
    <row r="156" spans="1:10" ht="16.5" customHeight="1" x14ac:dyDescent="0.3">
      <c r="A156" s="148">
        <v>11</v>
      </c>
      <c r="B156" s="373" t="s">
        <v>403</v>
      </c>
      <c r="C156" s="145"/>
      <c r="D156" s="307" t="s">
        <v>24</v>
      </c>
      <c r="E156" s="310">
        <v>1</v>
      </c>
      <c r="F156" s="312">
        <v>181.67</v>
      </c>
      <c r="G156" s="310">
        <v>1</v>
      </c>
      <c r="H156" s="312">
        <v>181.67</v>
      </c>
      <c r="I156" s="234"/>
      <c r="J156" s="149"/>
    </row>
    <row r="157" spans="1:10" ht="16.5" customHeight="1" x14ac:dyDescent="0.3">
      <c r="A157" s="148">
        <v>12</v>
      </c>
      <c r="B157" s="373" t="s">
        <v>404</v>
      </c>
      <c r="C157" s="145"/>
      <c r="D157" s="307" t="s">
        <v>24</v>
      </c>
      <c r="E157" s="310">
        <v>1</v>
      </c>
      <c r="F157" s="312">
        <v>38</v>
      </c>
      <c r="G157" s="310">
        <v>1</v>
      </c>
      <c r="H157" s="312">
        <v>38</v>
      </c>
      <c r="I157" s="234"/>
      <c r="J157" s="149"/>
    </row>
    <row r="158" spans="1:10" ht="16.5" customHeight="1" x14ac:dyDescent="0.3">
      <c r="A158" s="148">
        <v>13</v>
      </c>
      <c r="B158" s="373" t="s">
        <v>405</v>
      </c>
      <c r="C158" s="145"/>
      <c r="D158" s="307" t="s">
        <v>24</v>
      </c>
      <c r="E158" s="310">
        <v>1</v>
      </c>
      <c r="F158" s="312">
        <v>20</v>
      </c>
      <c r="G158" s="310">
        <v>1</v>
      </c>
      <c r="H158" s="312">
        <v>20</v>
      </c>
      <c r="I158" s="234"/>
      <c r="J158" s="149"/>
    </row>
    <row r="159" spans="1:10" ht="16.5" customHeight="1" x14ac:dyDescent="0.3">
      <c r="A159" s="148">
        <v>14</v>
      </c>
      <c r="B159" s="373" t="s">
        <v>406</v>
      </c>
      <c r="C159" s="145"/>
      <c r="D159" s="307" t="s">
        <v>24</v>
      </c>
      <c r="E159" s="310">
        <v>1</v>
      </c>
      <c r="F159" s="312">
        <v>120</v>
      </c>
      <c r="G159" s="310">
        <v>1</v>
      </c>
      <c r="H159" s="312">
        <v>120</v>
      </c>
      <c r="I159" s="234"/>
      <c r="J159" s="149"/>
    </row>
    <row r="160" spans="1:10" ht="16.5" customHeight="1" x14ac:dyDescent="0.3">
      <c r="A160" s="148">
        <v>15</v>
      </c>
      <c r="B160" s="373" t="s">
        <v>407</v>
      </c>
      <c r="C160" s="145"/>
      <c r="D160" s="307" t="s">
        <v>24</v>
      </c>
      <c r="E160" s="310">
        <v>16</v>
      </c>
      <c r="F160" s="312">
        <v>662.4</v>
      </c>
      <c r="G160" s="310">
        <v>16</v>
      </c>
      <c r="H160" s="312">
        <v>662.4</v>
      </c>
      <c r="I160" s="234"/>
      <c r="J160" s="149"/>
    </row>
    <row r="161" spans="1:10" ht="16.5" customHeight="1" x14ac:dyDescent="0.3">
      <c r="A161" s="148">
        <v>16</v>
      </c>
      <c r="B161" s="373" t="s">
        <v>407</v>
      </c>
      <c r="C161" s="145"/>
      <c r="D161" s="307" t="s">
        <v>24</v>
      </c>
      <c r="E161" s="310">
        <v>1</v>
      </c>
      <c r="F161" s="312">
        <v>245</v>
      </c>
      <c r="G161" s="310">
        <v>1</v>
      </c>
      <c r="H161" s="312">
        <v>245</v>
      </c>
      <c r="I161" s="234"/>
      <c r="J161" s="149"/>
    </row>
    <row r="162" spans="1:10" ht="16.5" customHeight="1" x14ac:dyDescent="0.3">
      <c r="A162" s="148">
        <v>17</v>
      </c>
      <c r="B162" s="373" t="s">
        <v>408</v>
      </c>
      <c r="C162" s="145"/>
      <c r="D162" s="307" t="s">
        <v>24</v>
      </c>
      <c r="E162" s="310">
        <v>1</v>
      </c>
      <c r="F162" s="312">
        <v>8</v>
      </c>
      <c r="G162" s="310">
        <v>1</v>
      </c>
      <c r="H162" s="312">
        <v>8</v>
      </c>
      <c r="I162" s="234"/>
      <c r="J162" s="149"/>
    </row>
    <row r="163" spans="1:10" ht="16.5" customHeight="1" x14ac:dyDescent="0.3">
      <c r="A163" s="148">
        <v>18</v>
      </c>
      <c r="B163" s="373" t="s">
        <v>409</v>
      </c>
      <c r="C163" s="145"/>
      <c r="D163" s="307" t="s">
        <v>24</v>
      </c>
      <c r="E163" s="313">
        <v>23</v>
      </c>
      <c r="F163" s="312">
        <v>91.9</v>
      </c>
      <c r="G163" s="313">
        <v>23</v>
      </c>
      <c r="H163" s="312">
        <v>91.9</v>
      </c>
      <c r="I163" s="234"/>
      <c r="J163" s="149"/>
    </row>
    <row r="164" spans="1:10" ht="16.5" customHeight="1" x14ac:dyDescent="0.3">
      <c r="A164" s="148">
        <v>19</v>
      </c>
      <c r="B164" s="373" t="s">
        <v>410</v>
      </c>
      <c r="C164" s="145"/>
      <c r="D164" s="307" t="s">
        <v>24</v>
      </c>
      <c r="E164" s="313">
        <v>1</v>
      </c>
      <c r="F164" s="314">
        <v>87</v>
      </c>
      <c r="G164" s="313">
        <v>1</v>
      </c>
      <c r="H164" s="314">
        <v>87</v>
      </c>
      <c r="I164" s="234"/>
      <c r="J164" s="149"/>
    </row>
    <row r="165" spans="1:10" ht="16.5" customHeight="1" x14ac:dyDescent="0.3">
      <c r="A165" s="148">
        <v>20</v>
      </c>
      <c r="B165" s="373" t="s">
        <v>411</v>
      </c>
      <c r="C165" s="145"/>
      <c r="D165" s="307" t="s">
        <v>24</v>
      </c>
      <c r="E165" s="313">
        <v>1</v>
      </c>
      <c r="F165" s="314">
        <v>880</v>
      </c>
      <c r="G165" s="313">
        <v>1</v>
      </c>
      <c r="H165" s="314">
        <v>880</v>
      </c>
      <c r="I165" s="234"/>
      <c r="J165" s="149"/>
    </row>
    <row r="166" spans="1:10" ht="16.5" customHeight="1" x14ac:dyDescent="0.3">
      <c r="A166" s="148">
        <v>21</v>
      </c>
      <c r="B166" s="373" t="s">
        <v>412</v>
      </c>
      <c r="C166" s="145"/>
      <c r="D166" s="307" t="s">
        <v>24</v>
      </c>
      <c r="E166" s="313">
        <v>4</v>
      </c>
      <c r="F166" s="314">
        <v>8</v>
      </c>
      <c r="G166" s="313">
        <v>4</v>
      </c>
      <c r="H166" s="314">
        <v>8</v>
      </c>
      <c r="I166" s="234"/>
      <c r="J166" s="149"/>
    </row>
    <row r="167" spans="1:10" ht="16.5" customHeight="1" x14ac:dyDescent="0.3">
      <c r="A167" s="148">
        <v>22</v>
      </c>
      <c r="B167" s="374" t="s">
        <v>413</v>
      </c>
      <c r="C167" s="145"/>
      <c r="D167" s="307" t="s">
        <v>24</v>
      </c>
      <c r="E167" s="313">
        <v>11</v>
      </c>
      <c r="F167" s="314">
        <v>67</v>
      </c>
      <c r="G167" s="313">
        <v>11</v>
      </c>
      <c r="H167" s="314">
        <v>67</v>
      </c>
      <c r="I167" s="234"/>
      <c r="J167" s="149"/>
    </row>
    <row r="168" spans="1:10" ht="16.5" customHeight="1" x14ac:dyDescent="0.3">
      <c r="A168" s="148">
        <v>23</v>
      </c>
      <c r="B168" s="374" t="s">
        <v>414</v>
      </c>
      <c r="C168" s="145"/>
      <c r="D168" s="307" t="s">
        <v>24</v>
      </c>
      <c r="E168" s="313">
        <v>215</v>
      </c>
      <c r="F168" s="314">
        <v>233.76</v>
      </c>
      <c r="G168" s="313">
        <v>215</v>
      </c>
      <c r="H168" s="314">
        <v>233.76</v>
      </c>
      <c r="I168" s="234"/>
      <c r="J168" s="149"/>
    </row>
    <row r="169" spans="1:10" ht="16.5" customHeight="1" x14ac:dyDescent="0.3">
      <c r="A169" s="148">
        <v>24</v>
      </c>
      <c r="B169" s="374" t="s">
        <v>415</v>
      </c>
      <c r="C169" s="145"/>
      <c r="D169" s="307" t="s">
        <v>24</v>
      </c>
      <c r="E169" s="313">
        <v>143</v>
      </c>
      <c r="F169" s="314">
        <v>71.5</v>
      </c>
      <c r="G169" s="313">
        <v>143</v>
      </c>
      <c r="H169" s="314">
        <v>71.5</v>
      </c>
      <c r="I169" s="234"/>
      <c r="J169" s="149"/>
    </row>
    <row r="170" spans="1:10" ht="16.5" customHeight="1" x14ac:dyDescent="0.3">
      <c r="A170" s="148">
        <v>25</v>
      </c>
      <c r="B170" s="374" t="s">
        <v>416</v>
      </c>
      <c r="C170" s="145"/>
      <c r="D170" s="307" t="s">
        <v>24</v>
      </c>
      <c r="E170" s="313">
        <v>189</v>
      </c>
      <c r="F170" s="314">
        <v>532.38</v>
      </c>
      <c r="G170" s="313">
        <v>189</v>
      </c>
      <c r="H170" s="314">
        <v>532.38</v>
      </c>
      <c r="I170" s="234"/>
      <c r="J170" s="149"/>
    </row>
    <row r="171" spans="1:10" ht="16.5" customHeight="1" x14ac:dyDescent="0.3">
      <c r="A171" s="148">
        <v>26</v>
      </c>
      <c r="B171" s="374" t="s">
        <v>417</v>
      </c>
      <c r="C171" s="145"/>
      <c r="D171" s="307" t="s">
        <v>24</v>
      </c>
      <c r="E171" s="313">
        <v>16</v>
      </c>
      <c r="F171" s="314">
        <v>211.5</v>
      </c>
      <c r="G171" s="313">
        <v>16</v>
      </c>
      <c r="H171" s="314">
        <v>211.5</v>
      </c>
      <c r="I171" s="234"/>
      <c r="J171" s="149"/>
    </row>
    <row r="172" spans="1:10" ht="16.5" customHeight="1" x14ac:dyDescent="0.3">
      <c r="A172" s="148">
        <v>27</v>
      </c>
      <c r="B172" s="374" t="s">
        <v>418</v>
      </c>
      <c r="C172" s="145"/>
      <c r="D172" s="307" t="s">
        <v>24</v>
      </c>
      <c r="E172" s="313">
        <v>35</v>
      </c>
      <c r="F172" s="314">
        <v>668.15</v>
      </c>
      <c r="G172" s="313">
        <v>35</v>
      </c>
      <c r="H172" s="314">
        <v>668.15</v>
      </c>
      <c r="I172" s="234"/>
      <c r="J172" s="149"/>
    </row>
    <row r="173" spans="1:10" ht="16.5" customHeight="1" x14ac:dyDescent="0.3">
      <c r="A173" s="148">
        <v>28</v>
      </c>
      <c r="B173" s="374" t="s">
        <v>410</v>
      </c>
      <c r="C173" s="145"/>
      <c r="D173" s="307" t="s">
        <v>24</v>
      </c>
      <c r="E173" s="313">
        <v>1</v>
      </c>
      <c r="F173" s="314">
        <v>53.76</v>
      </c>
      <c r="G173" s="313">
        <v>1</v>
      </c>
      <c r="H173" s="314">
        <v>53.76</v>
      </c>
      <c r="I173" s="234"/>
      <c r="J173" s="149"/>
    </row>
    <row r="174" spans="1:10" ht="16.5" customHeight="1" x14ac:dyDescent="0.3">
      <c r="A174" s="148">
        <v>29</v>
      </c>
      <c r="B174" s="375" t="s">
        <v>419</v>
      </c>
      <c r="C174" s="145"/>
      <c r="D174" s="307" t="s">
        <v>24</v>
      </c>
      <c r="E174" s="313">
        <v>1</v>
      </c>
      <c r="F174" s="314">
        <v>10</v>
      </c>
      <c r="G174" s="313">
        <v>1</v>
      </c>
      <c r="H174" s="314">
        <v>10</v>
      </c>
      <c r="I174" s="234"/>
      <c r="J174" s="149"/>
    </row>
    <row r="175" spans="1:10" ht="16.5" customHeight="1" x14ac:dyDescent="0.3">
      <c r="A175" s="148">
        <v>30</v>
      </c>
      <c r="B175" s="375" t="s">
        <v>420</v>
      </c>
      <c r="C175" s="145"/>
      <c r="D175" s="307" t="s">
        <v>24</v>
      </c>
      <c r="E175" s="313">
        <v>2</v>
      </c>
      <c r="F175" s="314">
        <v>40</v>
      </c>
      <c r="G175" s="313">
        <v>2</v>
      </c>
      <c r="H175" s="314">
        <v>40</v>
      </c>
      <c r="I175" s="234"/>
      <c r="J175" s="149"/>
    </row>
    <row r="176" spans="1:10" ht="16.5" customHeight="1" x14ac:dyDescent="0.3">
      <c r="A176" s="148">
        <v>31</v>
      </c>
      <c r="B176" s="375" t="s">
        <v>421</v>
      </c>
      <c r="C176" s="145"/>
      <c r="D176" s="307" t="s">
        <v>24</v>
      </c>
      <c r="E176" s="313">
        <v>2</v>
      </c>
      <c r="F176" s="314">
        <v>70</v>
      </c>
      <c r="G176" s="313">
        <v>2</v>
      </c>
      <c r="H176" s="314">
        <v>70</v>
      </c>
      <c r="I176" s="234"/>
      <c r="J176" s="149"/>
    </row>
    <row r="177" spans="1:10" ht="16.5" customHeight="1" x14ac:dyDescent="0.3">
      <c r="A177" s="148">
        <v>32</v>
      </c>
      <c r="B177" s="375" t="s">
        <v>422</v>
      </c>
      <c r="C177" s="145"/>
      <c r="D177" s="307" t="s">
        <v>24</v>
      </c>
      <c r="E177" s="310">
        <v>1</v>
      </c>
      <c r="F177" s="312">
        <v>200</v>
      </c>
      <c r="G177" s="310">
        <v>1</v>
      </c>
      <c r="H177" s="312">
        <v>200</v>
      </c>
      <c r="I177" s="234"/>
      <c r="J177" s="149"/>
    </row>
    <row r="178" spans="1:10" ht="16.5" customHeight="1" x14ac:dyDescent="0.3">
      <c r="A178" s="148">
        <v>33</v>
      </c>
      <c r="B178" s="375" t="s">
        <v>423</v>
      </c>
      <c r="C178" s="145"/>
      <c r="D178" s="307" t="s">
        <v>24</v>
      </c>
      <c r="E178" s="308">
        <v>4</v>
      </c>
      <c r="F178" s="309">
        <v>240</v>
      </c>
      <c r="G178" s="308">
        <v>4</v>
      </c>
      <c r="H178" s="309">
        <v>240</v>
      </c>
      <c r="I178" s="234"/>
      <c r="J178" s="149"/>
    </row>
    <row r="179" spans="1:10" ht="16.5" customHeight="1" x14ac:dyDescent="0.3">
      <c r="A179" s="148">
        <v>34</v>
      </c>
      <c r="B179" s="375" t="s">
        <v>423</v>
      </c>
      <c r="C179" s="145"/>
      <c r="D179" s="307" t="s">
        <v>24</v>
      </c>
      <c r="E179" s="308">
        <v>1</v>
      </c>
      <c r="F179" s="309">
        <v>20</v>
      </c>
      <c r="G179" s="308">
        <v>1</v>
      </c>
      <c r="H179" s="309">
        <v>20</v>
      </c>
      <c r="I179" s="234"/>
      <c r="J179" s="149"/>
    </row>
    <row r="180" spans="1:10" ht="16.5" customHeight="1" x14ac:dyDescent="0.3">
      <c r="A180" s="148">
        <v>35</v>
      </c>
      <c r="B180" s="375" t="s">
        <v>424</v>
      </c>
      <c r="C180" s="145"/>
      <c r="D180" s="307" t="s">
        <v>24</v>
      </c>
      <c r="E180" s="308">
        <v>1</v>
      </c>
      <c r="F180" s="309">
        <v>90</v>
      </c>
      <c r="G180" s="308">
        <v>1</v>
      </c>
      <c r="H180" s="309">
        <v>90</v>
      </c>
      <c r="I180" s="234"/>
      <c r="J180" s="149"/>
    </row>
    <row r="181" spans="1:10" ht="16.5" customHeight="1" x14ac:dyDescent="0.3">
      <c r="A181" s="148">
        <v>36</v>
      </c>
      <c r="B181" s="375" t="s">
        <v>425</v>
      </c>
      <c r="C181" s="145"/>
      <c r="D181" s="307" t="s">
        <v>24</v>
      </c>
      <c r="E181" s="308">
        <v>1</v>
      </c>
      <c r="F181" s="309">
        <v>40</v>
      </c>
      <c r="G181" s="308">
        <v>1</v>
      </c>
      <c r="H181" s="309">
        <v>40</v>
      </c>
      <c r="I181" s="234"/>
      <c r="J181" s="149"/>
    </row>
    <row r="182" spans="1:10" ht="16.5" customHeight="1" x14ac:dyDescent="0.3">
      <c r="A182" s="148">
        <v>37</v>
      </c>
      <c r="B182" s="375" t="s">
        <v>423</v>
      </c>
      <c r="C182" s="145"/>
      <c r="D182" s="307" t="s">
        <v>24</v>
      </c>
      <c r="E182" s="308">
        <v>1</v>
      </c>
      <c r="F182" s="309">
        <v>50</v>
      </c>
      <c r="G182" s="308">
        <v>1</v>
      </c>
      <c r="H182" s="309">
        <v>50</v>
      </c>
      <c r="I182" s="234"/>
      <c r="J182" s="149"/>
    </row>
    <row r="183" spans="1:10" ht="16.5" customHeight="1" x14ac:dyDescent="0.3">
      <c r="A183" s="148">
        <v>38</v>
      </c>
      <c r="B183" s="375" t="s">
        <v>423</v>
      </c>
      <c r="C183" s="145"/>
      <c r="D183" s="307" t="s">
        <v>24</v>
      </c>
      <c r="E183" s="308">
        <v>18</v>
      </c>
      <c r="F183" s="309">
        <v>450</v>
      </c>
      <c r="G183" s="308">
        <v>18</v>
      </c>
      <c r="H183" s="309">
        <v>450</v>
      </c>
      <c r="I183" s="234"/>
      <c r="J183" s="149"/>
    </row>
    <row r="184" spans="1:10" ht="16.5" customHeight="1" x14ac:dyDescent="0.3">
      <c r="A184" s="148">
        <v>39</v>
      </c>
      <c r="B184" s="375" t="s">
        <v>426</v>
      </c>
      <c r="C184" s="145"/>
      <c r="D184" s="307" t="s">
        <v>24</v>
      </c>
      <c r="E184" s="308">
        <v>8</v>
      </c>
      <c r="F184" s="309">
        <v>2694</v>
      </c>
      <c r="G184" s="308">
        <v>8</v>
      </c>
      <c r="H184" s="309">
        <v>2694</v>
      </c>
      <c r="I184" s="234"/>
      <c r="J184" s="149"/>
    </row>
    <row r="185" spans="1:10" ht="16.5" customHeight="1" x14ac:dyDescent="0.3">
      <c r="A185" s="148">
        <v>40</v>
      </c>
      <c r="B185" s="375" t="s">
        <v>427</v>
      </c>
      <c r="C185" s="145"/>
      <c r="D185" s="307" t="s">
        <v>24</v>
      </c>
      <c r="E185" s="308">
        <v>1</v>
      </c>
      <c r="F185" s="309">
        <v>420</v>
      </c>
      <c r="G185" s="308">
        <v>1</v>
      </c>
      <c r="H185" s="309">
        <v>420</v>
      </c>
      <c r="I185" s="234"/>
      <c r="J185" s="149"/>
    </row>
    <row r="186" spans="1:10" ht="16.5" customHeight="1" x14ac:dyDescent="0.3">
      <c r="A186" s="148">
        <v>41</v>
      </c>
      <c r="B186" s="375" t="s">
        <v>428</v>
      </c>
      <c r="C186" s="145"/>
      <c r="D186" s="307" t="s">
        <v>24</v>
      </c>
      <c r="E186" s="308">
        <v>20</v>
      </c>
      <c r="F186" s="309">
        <v>600</v>
      </c>
      <c r="G186" s="308">
        <v>20</v>
      </c>
      <c r="H186" s="309">
        <v>600</v>
      </c>
      <c r="I186" s="234"/>
      <c r="J186" s="149"/>
    </row>
    <row r="187" spans="1:10" ht="16.5" customHeight="1" x14ac:dyDescent="0.3">
      <c r="A187" s="148">
        <v>42</v>
      </c>
      <c r="B187" s="375" t="s">
        <v>429</v>
      </c>
      <c r="C187" s="145"/>
      <c r="D187" s="315" t="s">
        <v>370</v>
      </c>
      <c r="E187" s="308">
        <v>1</v>
      </c>
      <c r="F187" s="309">
        <v>160</v>
      </c>
      <c r="G187" s="308">
        <v>1</v>
      </c>
      <c r="H187" s="309">
        <v>160</v>
      </c>
      <c r="I187" s="234"/>
      <c r="J187" s="149"/>
    </row>
    <row r="188" spans="1:10" ht="16.5" customHeight="1" x14ac:dyDescent="0.3">
      <c r="A188" s="148">
        <v>43</v>
      </c>
      <c r="B188" s="375" t="s">
        <v>430</v>
      </c>
      <c r="C188" s="145"/>
      <c r="D188" s="315" t="s">
        <v>370</v>
      </c>
      <c r="E188" s="308">
        <v>1</v>
      </c>
      <c r="F188" s="309">
        <v>100</v>
      </c>
      <c r="G188" s="308">
        <v>1</v>
      </c>
      <c r="H188" s="309">
        <v>100</v>
      </c>
      <c r="I188" s="234"/>
      <c r="J188" s="149"/>
    </row>
    <row r="189" spans="1:10" ht="16.5" customHeight="1" x14ac:dyDescent="0.3">
      <c r="A189" s="148">
        <v>44</v>
      </c>
      <c r="B189" s="375" t="s">
        <v>425</v>
      </c>
      <c r="C189" s="145"/>
      <c r="D189" s="315" t="s">
        <v>370</v>
      </c>
      <c r="E189" s="308">
        <v>1</v>
      </c>
      <c r="F189" s="309">
        <v>28</v>
      </c>
      <c r="G189" s="308">
        <v>1</v>
      </c>
      <c r="H189" s="309">
        <v>28</v>
      </c>
      <c r="I189" s="234"/>
      <c r="J189" s="149"/>
    </row>
    <row r="190" spans="1:10" ht="16.5" customHeight="1" x14ac:dyDescent="0.3">
      <c r="A190" s="148">
        <v>45</v>
      </c>
      <c r="B190" s="375" t="s">
        <v>431</v>
      </c>
      <c r="C190" s="145"/>
      <c r="D190" s="315" t="s">
        <v>370</v>
      </c>
      <c r="E190" s="308">
        <v>5</v>
      </c>
      <c r="F190" s="309">
        <v>500</v>
      </c>
      <c r="G190" s="308">
        <v>5</v>
      </c>
      <c r="H190" s="309">
        <v>500</v>
      </c>
      <c r="I190" s="234"/>
      <c r="J190" s="149"/>
    </row>
    <row r="191" spans="1:10" ht="16.5" customHeight="1" x14ac:dyDescent="0.3">
      <c r="A191" s="148">
        <v>46</v>
      </c>
      <c r="B191" s="375" t="s">
        <v>432</v>
      </c>
      <c r="C191" s="145"/>
      <c r="D191" s="315" t="s">
        <v>370</v>
      </c>
      <c r="E191" s="308">
        <v>4</v>
      </c>
      <c r="F191" s="309">
        <v>1200</v>
      </c>
      <c r="G191" s="308">
        <v>4</v>
      </c>
      <c r="H191" s="309">
        <v>1200</v>
      </c>
      <c r="I191" s="234"/>
      <c r="J191" s="149"/>
    </row>
    <row r="192" spans="1:10" ht="16.5" customHeight="1" x14ac:dyDescent="0.3">
      <c r="A192" s="148">
        <v>47</v>
      </c>
      <c r="B192" s="375" t="s">
        <v>433</v>
      </c>
      <c r="C192" s="145"/>
      <c r="D192" s="315" t="s">
        <v>370</v>
      </c>
      <c r="E192" s="308">
        <v>3</v>
      </c>
      <c r="F192" s="309">
        <v>3000</v>
      </c>
      <c r="G192" s="308">
        <v>3</v>
      </c>
      <c r="H192" s="309">
        <v>3000</v>
      </c>
      <c r="I192" s="234"/>
      <c r="J192" s="149"/>
    </row>
    <row r="193" spans="1:10" ht="16.5" customHeight="1" x14ac:dyDescent="0.3">
      <c r="A193" s="148">
        <v>48</v>
      </c>
      <c r="B193" s="375" t="s">
        <v>366</v>
      </c>
      <c r="C193" s="145"/>
      <c r="D193" s="315" t="s">
        <v>370</v>
      </c>
      <c r="E193" s="308">
        <v>8</v>
      </c>
      <c r="F193" s="309">
        <v>2400</v>
      </c>
      <c r="G193" s="308">
        <v>8</v>
      </c>
      <c r="H193" s="309">
        <v>2400</v>
      </c>
      <c r="I193" s="234"/>
      <c r="J193" s="149"/>
    </row>
    <row r="194" spans="1:10" ht="16.5" customHeight="1" x14ac:dyDescent="0.3">
      <c r="A194" s="148">
        <v>49</v>
      </c>
      <c r="B194" s="375" t="s">
        <v>434</v>
      </c>
      <c r="C194" s="145"/>
      <c r="D194" s="315" t="s">
        <v>370</v>
      </c>
      <c r="E194" s="308">
        <v>1</v>
      </c>
      <c r="F194" s="309">
        <v>250</v>
      </c>
      <c r="G194" s="308">
        <v>1</v>
      </c>
      <c r="H194" s="309">
        <v>250</v>
      </c>
      <c r="I194" s="234"/>
      <c r="J194" s="149"/>
    </row>
    <row r="195" spans="1:10" ht="16.5" customHeight="1" x14ac:dyDescent="0.3">
      <c r="A195" s="148">
        <v>50</v>
      </c>
      <c r="B195" s="375" t="s">
        <v>435</v>
      </c>
      <c r="C195" s="145"/>
      <c r="D195" s="315" t="s">
        <v>370</v>
      </c>
      <c r="E195" s="308">
        <v>1</v>
      </c>
      <c r="F195" s="309">
        <v>500</v>
      </c>
      <c r="G195" s="308">
        <v>1</v>
      </c>
      <c r="H195" s="309">
        <v>500</v>
      </c>
      <c r="I195" s="234"/>
      <c r="J195" s="149"/>
    </row>
    <row r="196" spans="1:10" ht="16.5" customHeight="1" x14ac:dyDescent="0.3">
      <c r="A196" s="148">
        <v>51</v>
      </c>
      <c r="B196" s="375" t="s">
        <v>436</v>
      </c>
      <c r="C196" s="145"/>
      <c r="D196" s="315" t="s">
        <v>370</v>
      </c>
      <c r="E196" s="308">
        <v>8</v>
      </c>
      <c r="F196" s="309">
        <v>2000</v>
      </c>
      <c r="G196" s="308">
        <v>8</v>
      </c>
      <c r="H196" s="309">
        <v>2000</v>
      </c>
      <c r="I196" s="234"/>
      <c r="J196" s="149"/>
    </row>
    <row r="197" spans="1:10" ht="16.5" customHeight="1" x14ac:dyDescent="0.3">
      <c r="A197" s="148">
        <v>52</v>
      </c>
      <c r="B197" s="375" t="s">
        <v>437</v>
      </c>
      <c r="C197" s="145"/>
      <c r="D197" s="315" t="s">
        <v>370</v>
      </c>
      <c r="E197" s="308">
        <v>1</v>
      </c>
      <c r="F197" s="309">
        <v>1200</v>
      </c>
      <c r="G197" s="308">
        <v>1</v>
      </c>
      <c r="H197" s="309">
        <v>1200</v>
      </c>
      <c r="I197" s="234"/>
      <c r="J197" s="149"/>
    </row>
    <row r="198" spans="1:10" ht="16.5" customHeight="1" x14ac:dyDescent="0.3">
      <c r="A198" s="148">
        <v>53</v>
      </c>
      <c r="B198" s="375" t="s">
        <v>438</v>
      </c>
      <c r="C198" s="145"/>
      <c r="D198" s="315" t="s">
        <v>370</v>
      </c>
      <c r="E198" s="308">
        <v>4</v>
      </c>
      <c r="F198" s="309">
        <v>1600</v>
      </c>
      <c r="G198" s="308">
        <v>4</v>
      </c>
      <c r="H198" s="309">
        <v>1600</v>
      </c>
      <c r="I198" s="234"/>
      <c r="J198" s="149"/>
    </row>
    <row r="199" spans="1:10" ht="16.5" customHeight="1" x14ac:dyDescent="0.3">
      <c r="A199" s="148">
        <v>54</v>
      </c>
      <c r="B199" s="375" t="s">
        <v>439</v>
      </c>
      <c r="C199" s="145"/>
      <c r="D199" s="315" t="s">
        <v>370</v>
      </c>
      <c r="E199" s="308">
        <v>1</v>
      </c>
      <c r="F199" s="309">
        <v>1700</v>
      </c>
      <c r="G199" s="308">
        <v>1</v>
      </c>
      <c r="H199" s="309">
        <v>1700</v>
      </c>
      <c r="I199" s="234"/>
      <c r="J199" s="149"/>
    </row>
    <row r="200" spans="1:10" ht="16.5" customHeight="1" x14ac:dyDescent="0.3">
      <c r="A200" s="148">
        <v>55</v>
      </c>
      <c r="B200" s="375" t="s">
        <v>440</v>
      </c>
      <c r="C200" s="145"/>
      <c r="D200" s="315" t="s">
        <v>370</v>
      </c>
      <c r="E200" s="308">
        <v>1</v>
      </c>
      <c r="F200" s="309">
        <v>500</v>
      </c>
      <c r="G200" s="308">
        <v>1</v>
      </c>
      <c r="H200" s="309">
        <v>500</v>
      </c>
      <c r="I200" s="234"/>
      <c r="J200" s="149"/>
    </row>
    <row r="201" spans="1:10" ht="16.5" customHeight="1" x14ac:dyDescent="0.3">
      <c r="A201" s="148">
        <v>56</v>
      </c>
      <c r="B201" s="375" t="s">
        <v>425</v>
      </c>
      <c r="C201" s="145"/>
      <c r="D201" s="315" t="s">
        <v>370</v>
      </c>
      <c r="E201" s="308">
        <v>1</v>
      </c>
      <c r="F201" s="309">
        <v>120</v>
      </c>
      <c r="G201" s="308">
        <v>1</v>
      </c>
      <c r="H201" s="309">
        <v>120</v>
      </c>
      <c r="I201" s="234"/>
      <c r="J201" s="149"/>
    </row>
    <row r="202" spans="1:10" ht="16.5" customHeight="1" x14ac:dyDescent="0.3">
      <c r="A202" s="148">
        <v>57</v>
      </c>
      <c r="B202" s="375" t="s">
        <v>441</v>
      </c>
      <c r="C202" s="145"/>
      <c r="D202" s="315" t="s">
        <v>370</v>
      </c>
      <c r="E202" s="308">
        <v>3</v>
      </c>
      <c r="F202" s="309">
        <v>1280</v>
      </c>
      <c r="G202" s="308">
        <v>3</v>
      </c>
      <c r="H202" s="309">
        <v>1280</v>
      </c>
      <c r="I202" s="234"/>
      <c r="J202" s="149"/>
    </row>
    <row r="203" spans="1:10" ht="16.5" customHeight="1" x14ac:dyDescent="0.3">
      <c r="A203" s="148">
        <v>58</v>
      </c>
      <c r="B203" s="375" t="s">
        <v>93</v>
      </c>
      <c r="C203" s="145"/>
      <c r="D203" s="315" t="s">
        <v>370</v>
      </c>
      <c r="E203" s="308">
        <v>1</v>
      </c>
      <c r="F203" s="309">
        <v>1200</v>
      </c>
      <c r="G203" s="308">
        <v>1</v>
      </c>
      <c r="H203" s="309">
        <v>1200</v>
      </c>
      <c r="I203" s="234"/>
      <c r="J203" s="149"/>
    </row>
    <row r="204" spans="1:10" ht="16.5" customHeight="1" x14ac:dyDescent="0.3">
      <c r="A204" s="148">
        <v>59</v>
      </c>
      <c r="B204" s="375" t="s">
        <v>442</v>
      </c>
      <c r="C204" s="145"/>
      <c r="D204" s="315" t="s">
        <v>370</v>
      </c>
      <c r="E204" s="308">
        <v>1</v>
      </c>
      <c r="F204" s="309">
        <v>500</v>
      </c>
      <c r="G204" s="308">
        <v>1</v>
      </c>
      <c r="H204" s="309">
        <v>500</v>
      </c>
      <c r="I204" s="234"/>
      <c r="J204" s="149"/>
    </row>
    <row r="205" spans="1:10" x14ac:dyDescent="0.25">
      <c r="A205" s="42"/>
      <c r="B205" s="132" t="s">
        <v>390</v>
      </c>
      <c r="C205" s="132"/>
      <c r="D205" s="42"/>
      <c r="E205" s="39">
        <f>SUM(E146:E204)</f>
        <v>1224</v>
      </c>
      <c r="F205" s="41">
        <f>SUM(F146:F204)</f>
        <v>46061.67</v>
      </c>
      <c r="G205" s="42">
        <f>SUM(G146:G204)</f>
        <v>1224</v>
      </c>
      <c r="H205" s="41">
        <f>SUM(H146:H204)</f>
        <v>46061.67</v>
      </c>
      <c r="I205" s="45"/>
      <c r="J205" s="124"/>
    </row>
    <row r="206" spans="1:10" ht="12" customHeight="1" x14ac:dyDescent="0.25">
      <c r="A206" s="288"/>
      <c r="B206" s="289"/>
      <c r="C206" s="289"/>
      <c r="D206" s="241"/>
      <c r="E206" s="240"/>
      <c r="F206" s="290"/>
      <c r="G206" s="241"/>
      <c r="H206" s="290"/>
      <c r="I206" s="291"/>
      <c r="J206" s="292"/>
    </row>
    <row r="207" spans="1:10" ht="3" hidden="1" customHeight="1" x14ac:dyDescent="0.25">
      <c r="A207" s="248"/>
      <c r="B207" s="277"/>
      <c r="C207" s="277"/>
      <c r="D207" s="248"/>
      <c r="E207" s="247"/>
      <c r="F207" s="286"/>
      <c r="G207" s="248"/>
      <c r="H207" s="286"/>
      <c r="I207" s="257"/>
      <c r="J207" s="287"/>
    </row>
    <row r="208" spans="1:10" ht="18.75" x14ac:dyDescent="0.3">
      <c r="A208" s="293"/>
      <c r="B208" s="297" t="s">
        <v>391</v>
      </c>
      <c r="C208" s="277"/>
      <c r="D208" s="248"/>
      <c r="E208" s="247"/>
      <c r="F208" s="286"/>
      <c r="G208" s="248"/>
      <c r="H208" s="286"/>
      <c r="I208" s="257"/>
      <c r="J208" s="287"/>
    </row>
    <row r="209" spans="1:10" x14ac:dyDescent="0.25">
      <c r="A209" s="397" t="s">
        <v>0</v>
      </c>
      <c r="B209" s="398" t="s">
        <v>1</v>
      </c>
      <c r="C209" s="398" t="s">
        <v>2</v>
      </c>
      <c r="D209" s="398" t="s">
        <v>3</v>
      </c>
      <c r="E209" s="397" t="s">
        <v>4</v>
      </c>
      <c r="F209" s="397"/>
      <c r="G209" s="402" t="s">
        <v>5</v>
      </c>
      <c r="H209" s="402"/>
      <c r="I209" s="398" t="s">
        <v>6</v>
      </c>
      <c r="J209" s="398"/>
    </row>
    <row r="210" spans="1:10" x14ac:dyDescent="0.25">
      <c r="A210" s="397"/>
      <c r="B210" s="398"/>
      <c r="C210" s="398"/>
      <c r="D210" s="398"/>
      <c r="E210" s="397" t="s">
        <v>7</v>
      </c>
      <c r="F210" s="226" t="s">
        <v>8</v>
      </c>
      <c r="G210" s="397" t="s">
        <v>7</v>
      </c>
      <c r="H210" s="226" t="s">
        <v>8</v>
      </c>
      <c r="I210" s="398" t="s">
        <v>10</v>
      </c>
      <c r="J210" s="398" t="s">
        <v>11</v>
      </c>
    </row>
    <row r="211" spans="1:10" x14ac:dyDescent="0.25">
      <c r="A211" s="397"/>
      <c r="B211" s="398"/>
      <c r="C211" s="398"/>
      <c r="D211" s="398"/>
      <c r="E211" s="397"/>
      <c r="F211" s="226" t="s">
        <v>9</v>
      </c>
      <c r="G211" s="397"/>
      <c r="H211" s="226" t="s">
        <v>9</v>
      </c>
      <c r="I211" s="398"/>
      <c r="J211" s="398"/>
    </row>
    <row r="212" spans="1:10" ht="16.5" customHeight="1" x14ac:dyDescent="0.3">
      <c r="A212" s="226">
        <v>1</v>
      </c>
      <c r="B212" s="370" t="s">
        <v>247</v>
      </c>
      <c r="C212" s="227"/>
      <c r="D212" s="316" t="s">
        <v>24</v>
      </c>
      <c r="E212" s="317">
        <v>8</v>
      </c>
      <c r="F212" s="318">
        <v>831.68</v>
      </c>
      <c r="G212" s="317">
        <v>8</v>
      </c>
      <c r="H212" s="318">
        <v>831.68</v>
      </c>
      <c r="I212" s="227"/>
      <c r="J212" s="227"/>
    </row>
    <row r="213" spans="1:10" ht="16.5" customHeight="1" x14ac:dyDescent="0.3">
      <c r="A213" s="226">
        <v>2</v>
      </c>
      <c r="B213" s="370" t="s">
        <v>443</v>
      </c>
      <c r="C213" s="227"/>
      <c r="D213" s="316" t="s">
        <v>24</v>
      </c>
      <c r="E213" s="317">
        <v>1</v>
      </c>
      <c r="F213" s="318">
        <v>63</v>
      </c>
      <c r="G213" s="317">
        <v>1</v>
      </c>
      <c r="H213" s="318">
        <v>63</v>
      </c>
      <c r="I213" s="227"/>
      <c r="J213" s="227"/>
    </row>
    <row r="214" spans="1:10" ht="16.5" customHeight="1" x14ac:dyDescent="0.3">
      <c r="A214" s="226">
        <v>3</v>
      </c>
      <c r="B214" s="371" t="s">
        <v>444</v>
      </c>
      <c r="C214" s="227"/>
      <c r="D214" s="316" t="s">
        <v>24</v>
      </c>
      <c r="E214" s="317">
        <v>3</v>
      </c>
      <c r="F214" s="318">
        <v>30</v>
      </c>
      <c r="G214" s="317">
        <v>3</v>
      </c>
      <c r="H214" s="318">
        <v>30</v>
      </c>
      <c r="I214" s="227"/>
      <c r="J214" s="227"/>
    </row>
    <row r="215" spans="1:10" ht="16.5" customHeight="1" x14ac:dyDescent="0.3">
      <c r="A215" s="226">
        <v>4</v>
      </c>
      <c r="B215" s="370" t="s">
        <v>375</v>
      </c>
      <c r="C215" s="227"/>
      <c r="D215" s="316" t="s">
        <v>24</v>
      </c>
      <c r="E215" s="317">
        <v>2</v>
      </c>
      <c r="F215" s="318">
        <v>1880</v>
      </c>
      <c r="G215" s="317">
        <v>2</v>
      </c>
      <c r="H215" s="318">
        <v>1880</v>
      </c>
      <c r="I215" s="227"/>
      <c r="J215" s="227"/>
    </row>
    <row r="216" spans="1:10" ht="16.5" customHeight="1" x14ac:dyDescent="0.3">
      <c r="A216" s="226">
        <v>5</v>
      </c>
      <c r="B216" s="370" t="s">
        <v>311</v>
      </c>
      <c r="C216" s="227"/>
      <c r="D216" s="316" t="s">
        <v>24</v>
      </c>
      <c r="E216" s="319">
        <v>1</v>
      </c>
      <c r="F216" s="320">
        <v>460</v>
      </c>
      <c r="G216" s="319">
        <v>1</v>
      </c>
      <c r="H216" s="320">
        <v>460</v>
      </c>
      <c r="I216" s="227"/>
      <c r="J216" s="227"/>
    </row>
    <row r="217" spans="1:10" ht="16.5" customHeight="1" x14ac:dyDescent="0.3">
      <c r="A217" s="226">
        <v>6</v>
      </c>
      <c r="B217" s="370" t="s">
        <v>445</v>
      </c>
      <c r="C217" s="227"/>
      <c r="D217" s="316" t="s">
        <v>24</v>
      </c>
      <c r="E217" s="319">
        <v>1</v>
      </c>
      <c r="F217" s="320">
        <v>68</v>
      </c>
      <c r="G217" s="319">
        <v>1</v>
      </c>
      <c r="H217" s="320">
        <v>68</v>
      </c>
      <c r="I217" s="227"/>
      <c r="J217" s="227"/>
    </row>
    <row r="218" spans="1:10" ht="16.5" customHeight="1" x14ac:dyDescent="0.3">
      <c r="A218" s="226">
        <v>7</v>
      </c>
      <c r="B218" s="370" t="s">
        <v>446</v>
      </c>
      <c r="C218" s="227"/>
      <c r="D218" s="316" t="s">
        <v>24</v>
      </c>
      <c r="E218" s="319">
        <v>4</v>
      </c>
      <c r="F218" s="320">
        <v>212</v>
      </c>
      <c r="G218" s="319">
        <v>4</v>
      </c>
      <c r="H218" s="320">
        <v>212</v>
      </c>
      <c r="I218" s="227"/>
      <c r="J218" s="227"/>
    </row>
    <row r="219" spans="1:10" ht="16.5" customHeight="1" x14ac:dyDescent="0.3">
      <c r="A219" s="226">
        <v>8</v>
      </c>
      <c r="B219" s="370" t="s">
        <v>447</v>
      </c>
      <c r="C219" s="227"/>
      <c r="D219" s="316" t="s">
        <v>24</v>
      </c>
      <c r="E219" s="319">
        <v>2</v>
      </c>
      <c r="F219" s="320">
        <v>136</v>
      </c>
      <c r="G219" s="319">
        <v>2</v>
      </c>
      <c r="H219" s="320">
        <v>136</v>
      </c>
      <c r="I219" s="227"/>
      <c r="J219" s="227"/>
    </row>
    <row r="220" spans="1:10" ht="16.5" customHeight="1" x14ac:dyDescent="0.3">
      <c r="A220" s="226">
        <v>9</v>
      </c>
      <c r="B220" s="370" t="s">
        <v>305</v>
      </c>
      <c r="C220" s="227"/>
      <c r="D220" s="316" t="s">
        <v>24</v>
      </c>
      <c r="E220" s="317">
        <v>1</v>
      </c>
      <c r="F220" s="318">
        <v>30</v>
      </c>
      <c r="G220" s="317">
        <v>1</v>
      </c>
      <c r="H220" s="318">
        <v>30</v>
      </c>
      <c r="I220" s="227"/>
      <c r="J220" s="227"/>
    </row>
    <row r="221" spans="1:10" ht="16.5" customHeight="1" x14ac:dyDescent="0.3">
      <c r="A221" s="226">
        <v>10</v>
      </c>
      <c r="B221" s="370" t="s">
        <v>304</v>
      </c>
      <c r="C221" s="227"/>
      <c r="D221" s="316" t="s">
        <v>24</v>
      </c>
      <c r="E221" s="317">
        <v>1</v>
      </c>
      <c r="F221" s="318">
        <v>38</v>
      </c>
      <c r="G221" s="317">
        <v>1</v>
      </c>
      <c r="H221" s="318">
        <v>38</v>
      </c>
      <c r="I221" s="227"/>
      <c r="J221" s="227"/>
    </row>
    <row r="222" spans="1:10" ht="16.5" customHeight="1" x14ac:dyDescent="0.3">
      <c r="A222" s="226">
        <v>11</v>
      </c>
      <c r="B222" s="370" t="s">
        <v>146</v>
      </c>
      <c r="C222" s="227"/>
      <c r="D222" s="316" t="s">
        <v>24</v>
      </c>
      <c r="E222" s="317">
        <v>1</v>
      </c>
      <c r="F222" s="318">
        <v>415</v>
      </c>
      <c r="G222" s="317">
        <v>1</v>
      </c>
      <c r="H222" s="318">
        <v>415</v>
      </c>
      <c r="I222" s="227"/>
      <c r="J222" s="227"/>
    </row>
    <row r="223" spans="1:10" ht="16.5" customHeight="1" x14ac:dyDescent="0.3">
      <c r="A223" s="226">
        <v>12</v>
      </c>
      <c r="B223" s="370" t="s">
        <v>247</v>
      </c>
      <c r="C223" s="227"/>
      <c r="D223" s="316" t="s">
        <v>24</v>
      </c>
      <c r="E223" s="317">
        <v>3</v>
      </c>
      <c r="F223" s="318">
        <v>180</v>
      </c>
      <c r="G223" s="317">
        <v>3</v>
      </c>
      <c r="H223" s="318">
        <v>180</v>
      </c>
      <c r="I223" s="227"/>
      <c r="J223" s="227"/>
    </row>
    <row r="224" spans="1:10" ht="16.5" customHeight="1" x14ac:dyDescent="0.3">
      <c r="A224" s="226">
        <v>13</v>
      </c>
      <c r="B224" s="370" t="s">
        <v>166</v>
      </c>
      <c r="C224" s="227"/>
      <c r="D224" s="316" t="s">
        <v>24</v>
      </c>
      <c r="E224" s="317">
        <v>2</v>
      </c>
      <c r="F224" s="318">
        <v>1250</v>
      </c>
      <c r="G224" s="317">
        <v>2</v>
      </c>
      <c r="H224" s="318">
        <v>1250</v>
      </c>
      <c r="I224" s="227"/>
      <c r="J224" s="227"/>
    </row>
    <row r="225" spans="1:10" ht="16.5" customHeight="1" x14ac:dyDescent="0.3">
      <c r="A225" s="226">
        <v>14</v>
      </c>
      <c r="B225" s="370" t="s">
        <v>247</v>
      </c>
      <c r="C225" s="227"/>
      <c r="D225" s="316" t="s">
        <v>24</v>
      </c>
      <c r="E225" s="317">
        <v>2</v>
      </c>
      <c r="F225" s="318">
        <v>136</v>
      </c>
      <c r="G225" s="317">
        <v>2</v>
      </c>
      <c r="H225" s="318">
        <v>136</v>
      </c>
      <c r="I225" s="227"/>
      <c r="J225" s="227"/>
    </row>
    <row r="226" spans="1:10" ht="16.5" customHeight="1" x14ac:dyDescent="0.3">
      <c r="A226" s="226">
        <v>15</v>
      </c>
      <c r="B226" s="370" t="s">
        <v>247</v>
      </c>
      <c r="C226" s="227"/>
      <c r="D226" s="316" t="s">
        <v>24</v>
      </c>
      <c r="E226" s="317">
        <v>4</v>
      </c>
      <c r="F226" s="318">
        <v>202</v>
      </c>
      <c r="G226" s="317">
        <v>4</v>
      </c>
      <c r="H226" s="318">
        <v>202</v>
      </c>
      <c r="I226" s="227"/>
      <c r="J226" s="227"/>
    </row>
    <row r="227" spans="1:10" ht="16.5" customHeight="1" x14ac:dyDescent="0.3">
      <c r="A227" s="226">
        <v>16</v>
      </c>
      <c r="B227" s="370" t="s">
        <v>247</v>
      </c>
      <c r="C227" s="227"/>
      <c r="D227" s="316" t="s">
        <v>24</v>
      </c>
      <c r="E227" s="319">
        <v>4</v>
      </c>
      <c r="F227" s="318">
        <v>88</v>
      </c>
      <c r="G227" s="319">
        <v>4</v>
      </c>
      <c r="H227" s="318">
        <v>88</v>
      </c>
      <c r="I227" s="227"/>
      <c r="J227" s="227"/>
    </row>
    <row r="228" spans="1:10" ht="16.5" customHeight="1" x14ac:dyDescent="0.3">
      <c r="A228" s="226">
        <v>17</v>
      </c>
      <c r="B228" s="370" t="s">
        <v>448</v>
      </c>
      <c r="C228" s="227"/>
      <c r="D228" s="316" t="s">
        <v>451</v>
      </c>
      <c r="E228" s="319">
        <v>40</v>
      </c>
      <c r="F228" s="321">
        <v>250</v>
      </c>
      <c r="G228" s="319">
        <v>40</v>
      </c>
      <c r="H228" s="321">
        <v>250</v>
      </c>
      <c r="I228" s="234"/>
      <c r="J228" s="149"/>
    </row>
    <row r="229" spans="1:10" ht="16.5" customHeight="1" x14ac:dyDescent="0.3">
      <c r="A229" s="226">
        <v>18</v>
      </c>
      <c r="B229" s="370" t="s">
        <v>167</v>
      </c>
      <c r="C229" s="227"/>
      <c r="D229" s="316" t="s">
        <v>24</v>
      </c>
      <c r="E229" s="317">
        <v>6</v>
      </c>
      <c r="F229" s="321">
        <v>750</v>
      </c>
      <c r="G229" s="317">
        <v>6</v>
      </c>
      <c r="H229" s="321">
        <v>750</v>
      </c>
      <c r="I229" s="234"/>
      <c r="J229" s="149"/>
    </row>
    <row r="230" spans="1:10" ht="16.5" customHeight="1" x14ac:dyDescent="0.3">
      <c r="A230" s="226">
        <v>19</v>
      </c>
      <c r="B230" s="370" t="s">
        <v>449</v>
      </c>
      <c r="C230" s="227"/>
      <c r="D230" s="316" t="s">
        <v>24</v>
      </c>
      <c r="E230" s="317">
        <v>6</v>
      </c>
      <c r="F230" s="318">
        <v>264</v>
      </c>
      <c r="G230" s="317">
        <v>6</v>
      </c>
      <c r="H230" s="318">
        <v>264</v>
      </c>
      <c r="I230" s="234"/>
      <c r="J230" s="149"/>
    </row>
    <row r="231" spans="1:10" ht="16.5" customHeight="1" x14ac:dyDescent="0.3">
      <c r="A231" s="226">
        <v>20</v>
      </c>
      <c r="B231" s="370" t="s">
        <v>450</v>
      </c>
      <c r="C231" s="227"/>
      <c r="D231" s="316" t="s">
        <v>24</v>
      </c>
      <c r="E231" s="317">
        <v>4</v>
      </c>
      <c r="F231" s="318">
        <v>174</v>
      </c>
      <c r="G231" s="317">
        <v>4</v>
      </c>
      <c r="H231" s="318">
        <v>174</v>
      </c>
      <c r="I231" s="234"/>
      <c r="J231" s="149"/>
    </row>
    <row r="232" spans="1:10" x14ac:dyDescent="0.25">
      <c r="A232" s="399" t="s">
        <v>389</v>
      </c>
      <c r="B232" s="399"/>
      <c r="C232" s="399"/>
      <c r="D232" s="294"/>
      <c r="E232" s="295">
        <f>SUM(E212:E231)</f>
        <v>96</v>
      </c>
      <c r="F232" s="296">
        <f>SUM(F212:F231)</f>
        <v>7457.68</v>
      </c>
      <c r="G232" s="296">
        <f>SUM(G212:G231)</f>
        <v>96</v>
      </c>
      <c r="H232" s="296">
        <f>SUM(H212:H231)</f>
        <v>7457.68</v>
      </c>
      <c r="I232" s="43"/>
      <c r="J232" s="43"/>
    </row>
    <row r="233" spans="1:10" x14ac:dyDescent="0.25">
      <c r="A233" s="432"/>
      <c r="B233" s="432"/>
      <c r="C233" s="400"/>
      <c r="D233" s="278"/>
      <c r="E233" s="279"/>
      <c r="F233" s="280"/>
      <c r="G233" s="280"/>
      <c r="H233" s="280"/>
      <c r="I233" s="249"/>
      <c r="J233" s="249"/>
    </row>
    <row r="234" spans="1:10" x14ac:dyDescent="0.25">
      <c r="A234" s="399" t="s">
        <v>82</v>
      </c>
      <c r="B234" s="399"/>
      <c r="C234" s="399"/>
      <c r="D234" s="294"/>
      <c r="E234" s="295">
        <f>E232+E205+E140+E99+E63+E42+E14</f>
        <v>2351.5</v>
      </c>
      <c r="F234" s="295">
        <f t="shared" ref="F234:J234" si="4">F232+F205+F140+F99+F63+F42+F14</f>
        <v>833077.65</v>
      </c>
      <c r="G234" s="295">
        <f t="shared" si="4"/>
        <v>2351.5</v>
      </c>
      <c r="H234" s="295">
        <f t="shared" si="4"/>
        <v>833077.65</v>
      </c>
      <c r="I234" s="295">
        <f t="shared" si="4"/>
        <v>0</v>
      </c>
      <c r="J234" s="295">
        <f t="shared" si="4"/>
        <v>499161.45</v>
      </c>
    </row>
    <row r="235" spans="1:10" x14ac:dyDescent="0.25">
      <c r="A235" s="265" t="s">
        <v>16</v>
      </c>
      <c r="B235" s="224"/>
      <c r="C235" s="224"/>
      <c r="D235" s="225"/>
      <c r="E235" s="224"/>
      <c r="F235" s="224"/>
      <c r="G235" s="224"/>
      <c r="H235" s="224"/>
      <c r="I235" s="224"/>
      <c r="J235" s="224"/>
    </row>
    <row r="236" spans="1:10" x14ac:dyDescent="0.25">
      <c r="A236" s="266" t="s">
        <v>83</v>
      </c>
      <c r="B236" s="224"/>
      <c r="C236" s="224"/>
      <c r="D236" s="225"/>
      <c r="E236" s="224"/>
      <c r="F236" s="224"/>
      <c r="G236" s="224"/>
      <c r="H236" s="224"/>
      <c r="I236" s="224"/>
      <c r="J236" s="224"/>
    </row>
    <row r="237" spans="1:10" x14ac:dyDescent="0.25">
      <c r="A237" s="224"/>
      <c r="B237" s="224"/>
      <c r="C237" s="224"/>
      <c r="D237" s="225"/>
      <c r="E237" s="224"/>
      <c r="F237" s="224"/>
      <c r="G237" s="224"/>
      <c r="H237" s="224"/>
      <c r="I237" s="224"/>
      <c r="J237" s="224"/>
    </row>
    <row r="238" spans="1:10" x14ac:dyDescent="0.25">
      <c r="A238" s="224"/>
      <c r="B238" s="224"/>
      <c r="C238" s="224"/>
      <c r="D238" s="225"/>
      <c r="E238" s="224"/>
      <c r="F238" s="224"/>
      <c r="G238" s="224"/>
      <c r="H238" s="224"/>
      <c r="I238" s="224"/>
      <c r="J238" s="224"/>
    </row>
    <row r="239" spans="1:10" x14ac:dyDescent="0.25">
      <c r="A239" s="224"/>
      <c r="B239" s="224"/>
      <c r="C239" s="224"/>
      <c r="D239" s="225"/>
      <c r="E239" s="224"/>
      <c r="F239" s="224"/>
      <c r="G239" s="224"/>
      <c r="H239" s="224"/>
      <c r="I239" s="224"/>
      <c r="J239" s="224"/>
    </row>
    <row r="240" spans="1:10" x14ac:dyDescent="0.25">
      <c r="A240" s="224"/>
      <c r="B240" s="224"/>
      <c r="C240" s="224"/>
      <c r="D240" s="225"/>
      <c r="E240" s="224"/>
      <c r="F240" s="224"/>
      <c r="G240" s="224"/>
      <c r="H240" s="224"/>
      <c r="I240" s="224"/>
      <c r="J240" s="224"/>
    </row>
    <row r="241" spans="1:10" x14ac:dyDescent="0.25">
      <c r="A241" s="224"/>
      <c r="B241" s="224"/>
      <c r="C241" s="224"/>
      <c r="D241" s="225"/>
      <c r="E241" s="224"/>
      <c r="F241" s="224"/>
      <c r="G241" s="224"/>
      <c r="H241" s="224"/>
      <c r="I241" s="224"/>
      <c r="J241" s="224"/>
    </row>
    <row r="242" spans="1:10" x14ac:dyDescent="0.25">
      <c r="A242" s="224"/>
      <c r="B242" s="224"/>
      <c r="C242" s="224"/>
      <c r="D242" s="225"/>
      <c r="E242" s="224"/>
      <c r="F242" s="224"/>
      <c r="G242" s="224"/>
      <c r="H242" s="224"/>
      <c r="I242" s="224"/>
      <c r="J242" s="224"/>
    </row>
  </sheetData>
  <mergeCells count="94">
    <mergeCell ref="A232:C232"/>
    <mergeCell ref="A233:C233"/>
    <mergeCell ref="A234:C234"/>
    <mergeCell ref="G209:H209"/>
    <mergeCell ref="I209:J209"/>
    <mergeCell ref="E210:E211"/>
    <mergeCell ref="G210:G211"/>
    <mergeCell ref="I210:I211"/>
    <mergeCell ref="J210:J211"/>
    <mergeCell ref="A209:A211"/>
    <mergeCell ref="B209:B211"/>
    <mergeCell ref="C209:C211"/>
    <mergeCell ref="D209:D211"/>
    <mergeCell ref="E209:F209"/>
    <mergeCell ref="G143:H143"/>
    <mergeCell ref="I143:J143"/>
    <mergeCell ref="E144:E145"/>
    <mergeCell ref="G144:G145"/>
    <mergeCell ref="I144:I145"/>
    <mergeCell ref="J144:J145"/>
    <mergeCell ref="A143:A145"/>
    <mergeCell ref="B143:B145"/>
    <mergeCell ref="C143:C145"/>
    <mergeCell ref="D143:D145"/>
    <mergeCell ref="E143:F143"/>
    <mergeCell ref="B14:C14"/>
    <mergeCell ref="A2:G2"/>
    <mergeCell ref="A3:A5"/>
    <mergeCell ref="B3:B5"/>
    <mergeCell ref="C3:C5"/>
    <mergeCell ref="D3:D5"/>
    <mergeCell ref="E3:F3"/>
    <mergeCell ref="G3:H3"/>
    <mergeCell ref="I3:J3"/>
    <mergeCell ref="E4:E5"/>
    <mergeCell ref="G4:G5"/>
    <mergeCell ref="I4:I5"/>
    <mergeCell ref="J4:J5"/>
    <mergeCell ref="I16:I17"/>
    <mergeCell ref="J16:J17"/>
    <mergeCell ref="A18:A20"/>
    <mergeCell ref="B18:B20"/>
    <mergeCell ref="C18:C20"/>
    <mergeCell ref="D18:D20"/>
    <mergeCell ref="E18:F18"/>
    <mergeCell ref="G18:H18"/>
    <mergeCell ref="I18:J18"/>
    <mergeCell ref="E19:E20"/>
    <mergeCell ref="A16:A17"/>
    <mergeCell ref="B16:D17"/>
    <mergeCell ref="E16:E17"/>
    <mergeCell ref="F16:F17"/>
    <mergeCell ref="G16:G17"/>
    <mergeCell ref="H16:H17"/>
    <mergeCell ref="G19:G20"/>
    <mergeCell ref="I19:I20"/>
    <mergeCell ref="J19:J20"/>
    <mergeCell ref="A45:A47"/>
    <mergeCell ref="B45:B47"/>
    <mergeCell ref="C45:C47"/>
    <mergeCell ref="D45:D47"/>
    <mergeCell ref="E45:F45"/>
    <mergeCell ref="G45:H45"/>
    <mergeCell ref="I45:J45"/>
    <mergeCell ref="A44:G44"/>
    <mergeCell ref="E46:E47"/>
    <mergeCell ref="G46:G47"/>
    <mergeCell ref="I46:I47"/>
    <mergeCell ref="J46:J47"/>
    <mergeCell ref="B63:C63"/>
    <mergeCell ref="A67:A69"/>
    <mergeCell ref="B67:B69"/>
    <mergeCell ref="C67:C69"/>
    <mergeCell ref="D67:D69"/>
    <mergeCell ref="B66:D66"/>
    <mergeCell ref="E67:F67"/>
    <mergeCell ref="I67:J67"/>
    <mergeCell ref="E68:E69"/>
    <mergeCell ref="G68:G69"/>
    <mergeCell ref="I68:I69"/>
    <mergeCell ref="J68:J69"/>
    <mergeCell ref="G67:H67"/>
    <mergeCell ref="B140:C140"/>
    <mergeCell ref="G103:H103"/>
    <mergeCell ref="I103:J103"/>
    <mergeCell ref="E104:E105"/>
    <mergeCell ref="G104:G105"/>
    <mergeCell ref="I104:I105"/>
    <mergeCell ref="J104:J105"/>
    <mergeCell ref="A103:A105"/>
    <mergeCell ref="B103:B105"/>
    <mergeCell ref="C103:C105"/>
    <mergeCell ref="D103:D105"/>
    <mergeCell ref="E103:F103"/>
  </mergeCells>
  <hyperlinks>
    <hyperlink ref="B214" r:id="rId1" display="додаток 5"/>
  </hyperlinks>
  <pageMargins left="0.7" right="0.7" top="0.75" bottom="0.75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opLeftCell="A2" zoomScale="86" zoomScaleNormal="86" workbookViewId="0">
      <selection activeCell="L2" sqref="L1:L1048576"/>
    </sheetView>
  </sheetViews>
  <sheetFormatPr defaultRowHeight="15.75" x14ac:dyDescent="0.25"/>
  <cols>
    <col min="1" max="1" width="3.75" customWidth="1"/>
    <col min="2" max="2" width="29.75" customWidth="1"/>
    <col min="3" max="3" width="13.125" customWidth="1"/>
    <col min="5" max="5" width="5.5" customWidth="1"/>
    <col min="6" max="6" width="11.75" customWidth="1"/>
    <col min="8" max="8" width="13.25" customWidth="1"/>
    <col min="10" max="10" width="9.75" bestFit="1" customWidth="1"/>
    <col min="12" max="12" width="0" hidden="1" customWidth="1"/>
  </cols>
  <sheetData>
    <row r="1" spans="1:12" x14ac:dyDescent="0.25">
      <c r="A1" s="173" t="s">
        <v>315</v>
      </c>
    </row>
    <row r="2" spans="1:12" x14ac:dyDescent="0.25">
      <c r="A2" s="446" t="s">
        <v>18</v>
      </c>
      <c r="B2" s="446"/>
      <c r="C2" s="446"/>
      <c r="D2" s="446"/>
      <c r="E2" s="446"/>
      <c r="F2" s="446"/>
      <c r="G2" s="446"/>
    </row>
    <row r="3" spans="1:12" ht="31.5" customHeight="1" x14ac:dyDescent="0.25">
      <c r="A3" s="433" t="s">
        <v>0</v>
      </c>
      <c r="B3" s="434" t="s">
        <v>1</v>
      </c>
      <c r="C3" s="434" t="s">
        <v>2</v>
      </c>
      <c r="D3" s="434" t="s">
        <v>3</v>
      </c>
      <c r="E3" s="433" t="s">
        <v>4</v>
      </c>
      <c r="F3" s="433"/>
      <c r="G3" s="435" t="s">
        <v>5</v>
      </c>
      <c r="H3" s="435"/>
      <c r="I3" s="434" t="s">
        <v>6</v>
      </c>
      <c r="J3" s="434"/>
    </row>
    <row r="4" spans="1:12" x14ac:dyDescent="0.25">
      <c r="A4" s="433"/>
      <c r="B4" s="434"/>
      <c r="C4" s="434"/>
      <c r="D4" s="434"/>
      <c r="E4" s="433" t="s">
        <v>7</v>
      </c>
      <c r="F4" s="1" t="s">
        <v>8</v>
      </c>
      <c r="G4" s="433" t="s">
        <v>7</v>
      </c>
      <c r="H4" s="1" t="s">
        <v>8</v>
      </c>
      <c r="I4" s="434" t="s">
        <v>10</v>
      </c>
      <c r="J4" s="434" t="s">
        <v>11</v>
      </c>
    </row>
    <row r="5" spans="1:12" x14ac:dyDescent="0.25">
      <c r="A5" s="433"/>
      <c r="B5" s="434"/>
      <c r="C5" s="434"/>
      <c r="D5" s="434"/>
      <c r="E5" s="433"/>
      <c r="F5" s="1" t="s">
        <v>9</v>
      </c>
      <c r="G5" s="433"/>
      <c r="H5" s="1" t="s">
        <v>9</v>
      </c>
      <c r="I5" s="434"/>
      <c r="J5" s="434"/>
    </row>
    <row r="6" spans="1:12" ht="18.75" x14ac:dyDescent="0.3">
      <c r="A6" s="1">
        <v>1</v>
      </c>
      <c r="B6" s="56" t="s">
        <v>19</v>
      </c>
      <c r="C6" s="55">
        <v>10310001</v>
      </c>
      <c r="D6" s="57" t="s">
        <v>24</v>
      </c>
      <c r="E6" s="57">
        <v>1</v>
      </c>
      <c r="F6" s="58">
        <v>153500</v>
      </c>
      <c r="G6" s="57">
        <v>1</v>
      </c>
      <c r="H6" s="58">
        <v>153500</v>
      </c>
      <c r="I6" s="13">
        <v>10</v>
      </c>
      <c r="J6" s="121">
        <f>H6-L6</f>
        <v>111874.72</v>
      </c>
      <c r="L6">
        <v>41625.279999999999</v>
      </c>
    </row>
    <row r="7" spans="1:12" ht="18.75" x14ac:dyDescent="0.3">
      <c r="A7" s="1">
        <v>2</v>
      </c>
      <c r="B7" s="56" t="s">
        <v>84</v>
      </c>
      <c r="C7" s="55">
        <v>10310005</v>
      </c>
      <c r="D7" s="57" t="s">
        <v>24</v>
      </c>
      <c r="E7" s="57">
        <v>1</v>
      </c>
      <c r="F7" s="58">
        <v>17105</v>
      </c>
      <c r="G7" s="57">
        <v>1</v>
      </c>
      <c r="H7" s="58">
        <v>17105</v>
      </c>
      <c r="I7" s="13">
        <v>10</v>
      </c>
      <c r="J7" s="121">
        <f t="shared" ref="J7:J8" si="0">H7-L7</f>
        <v>8481.67</v>
      </c>
      <c r="L7">
        <v>8623.33</v>
      </c>
    </row>
    <row r="8" spans="1:12" ht="18.75" x14ac:dyDescent="0.3">
      <c r="A8" s="1">
        <v>3</v>
      </c>
      <c r="B8" s="56" t="s">
        <v>21</v>
      </c>
      <c r="C8" s="55">
        <v>10310006</v>
      </c>
      <c r="D8" s="57" t="s">
        <v>24</v>
      </c>
      <c r="E8" s="57">
        <v>1</v>
      </c>
      <c r="F8" s="58">
        <v>1897</v>
      </c>
      <c r="G8" s="57">
        <v>1</v>
      </c>
      <c r="H8" s="58">
        <v>1897</v>
      </c>
      <c r="I8" s="13">
        <v>10</v>
      </c>
      <c r="J8" s="121">
        <f t="shared" si="0"/>
        <v>1863.39</v>
      </c>
      <c r="L8">
        <v>33.61</v>
      </c>
    </row>
    <row r="9" spans="1:12" x14ac:dyDescent="0.25">
      <c r="A9" s="14"/>
      <c r="B9" s="445" t="s">
        <v>79</v>
      </c>
      <c r="C9" s="445"/>
      <c r="D9" s="9"/>
      <c r="E9" s="9">
        <v>3</v>
      </c>
      <c r="F9" s="59">
        <f>SUM(F6:F8)</f>
        <v>172502</v>
      </c>
      <c r="G9" s="9">
        <v>3</v>
      </c>
      <c r="H9" s="9">
        <f>SUM(H6:H8)</f>
        <v>172502</v>
      </c>
      <c r="I9" s="15"/>
      <c r="J9" s="122">
        <f>SUM(J6:J8)</f>
        <v>122219.78</v>
      </c>
      <c r="L9">
        <f>SUM(L6:L8)</f>
        <v>50282.22</v>
      </c>
    </row>
    <row r="10" spans="1:12" ht="1.5" customHeight="1" x14ac:dyDescent="0.25">
      <c r="A10" s="50"/>
      <c r="B10" s="51"/>
      <c r="C10" s="51"/>
      <c r="D10" s="51"/>
      <c r="E10" s="51"/>
      <c r="F10" s="51"/>
      <c r="G10" s="51"/>
      <c r="H10" s="51"/>
      <c r="I10" s="49"/>
      <c r="J10" s="49"/>
    </row>
    <row r="11" spans="1:12" x14ac:dyDescent="0.25">
      <c r="A11" s="439"/>
      <c r="B11" s="436" t="s">
        <v>12</v>
      </c>
      <c r="C11" s="436"/>
      <c r="D11" s="436"/>
      <c r="E11" s="441"/>
      <c r="F11" s="443"/>
      <c r="G11" s="429"/>
      <c r="H11" s="441"/>
      <c r="I11" s="437"/>
      <c r="J11" s="437"/>
      <c r="K11" s="10"/>
    </row>
    <row r="12" spans="1:12" x14ac:dyDescent="0.25">
      <c r="A12" s="439"/>
      <c r="B12" s="440"/>
      <c r="C12" s="440"/>
      <c r="D12" s="440"/>
      <c r="E12" s="442"/>
      <c r="F12" s="444"/>
      <c r="G12" s="429"/>
      <c r="H12" s="442"/>
      <c r="I12" s="438"/>
      <c r="J12" s="438"/>
    </row>
    <row r="13" spans="1:12" ht="16.5" customHeight="1" x14ac:dyDescent="0.25">
      <c r="A13" s="433" t="s">
        <v>0</v>
      </c>
      <c r="B13" s="434" t="s">
        <v>1</v>
      </c>
      <c r="C13" s="434" t="s">
        <v>2</v>
      </c>
      <c r="D13" s="434" t="s">
        <v>3</v>
      </c>
      <c r="E13" s="433" t="s">
        <v>4</v>
      </c>
      <c r="F13" s="433"/>
      <c r="G13" s="435" t="s">
        <v>5</v>
      </c>
      <c r="H13" s="435"/>
      <c r="I13" s="434" t="s">
        <v>6</v>
      </c>
      <c r="J13" s="434"/>
    </row>
    <row r="14" spans="1:12" x14ac:dyDescent="0.25">
      <c r="A14" s="433"/>
      <c r="B14" s="434"/>
      <c r="C14" s="434"/>
      <c r="D14" s="434"/>
      <c r="E14" s="433" t="s">
        <v>7</v>
      </c>
      <c r="F14" s="1" t="s">
        <v>8</v>
      </c>
      <c r="G14" s="433" t="s">
        <v>7</v>
      </c>
      <c r="H14" s="1" t="s">
        <v>8</v>
      </c>
      <c r="I14" s="434" t="s">
        <v>10</v>
      </c>
      <c r="J14" s="434" t="s">
        <v>11</v>
      </c>
    </row>
    <row r="15" spans="1:12" x14ac:dyDescent="0.25">
      <c r="A15" s="433"/>
      <c r="B15" s="434"/>
      <c r="C15" s="434"/>
      <c r="D15" s="434"/>
      <c r="E15" s="433"/>
      <c r="F15" s="1" t="s">
        <v>9</v>
      </c>
      <c r="G15" s="433"/>
      <c r="H15" s="1" t="s">
        <v>9</v>
      </c>
      <c r="I15" s="434"/>
      <c r="J15" s="434"/>
    </row>
    <row r="16" spans="1:12" ht="19.5" customHeight="1" x14ac:dyDescent="0.3">
      <c r="A16" s="16">
        <v>1</v>
      </c>
      <c r="B16" s="61" t="s">
        <v>29</v>
      </c>
      <c r="C16" s="60">
        <v>10480008</v>
      </c>
      <c r="D16" s="62" t="s">
        <v>24</v>
      </c>
      <c r="E16" s="62">
        <v>1</v>
      </c>
      <c r="F16" s="63">
        <v>3912</v>
      </c>
      <c r="G16" s="62">
        <v>1</v>
      </c>
      <c r="H16" s="63">
        <v>3912</v>
      </c>
      <c r="I16" s="125">
        <v>10</v>
      </c>
      <c r="J16" s="127">
        <f>H16-L16</f>
        <v>3888.32</v>
      </c>
      <c r="L16" s="20">
        <v>23.68</v>
      </c>
    </row>
    <row r="17" spans="1:12" ht="19.5" customHeight="1" x14ac:dyDescent="0.3">
      <c r="A17" s="16">
        <v>2</v>
      </c>
      <c r="B17" s="61" t="s">
        <v>85</v>
      </c>
      <c r="C17" s="60">
        <v>10480009</v>
      </c>
      <c r="D17" s="62" t="s">
        <v>24</v>
      </c>
      <c r="E17" s="62">
        <v>1</v>
      </c>
      <c r="F17" s="63">
        <v>1418</v>
      </c>
      <c r="G17" s="62">
        <v>1</v>
      </c>
      <c r="H17" s="63">
        <v>1418</v>
      </c>
      <c r="I17" s="125">
        <v>10</v>
      </c>
      <c r="J17" s="127">
        <f t="shared" ref="J17:J22" si="1">H17-L17</f>
        <v>1336.64</v>
      </c>
      <c r="L17" s="20">
        <v>81.36</v>
      </c>
    </row>
    <row r="18" spans="1:12" ht="19.5" customHeight="1" x14ac:dyDescent="0.3">
      <c r="A18" s="16">
        <v>3</v>
      </c>
      <c r="B18" s="61" t="s">
        <v>86</v>
      </c>
      <c r="C18" s="60">
        <v>10490011</v>
      </c>
      <c r="D18" s="62" t="s">
        <v>24</v>
      </c>
      <c r="E18" s="62">
        <v>1</v>
      </c>
      <c r="F18" s="63">
        <v>1297</v>
      </c>
      <c r="G18" s="62">
        <v>1</v>
      </c>
      <c r="H18" s="63">
        <v>1297</v>
      </c>
      <c r="I18" s="125">
        <v>10</v>
      </c>
      <c r="J18" s="127">
        <f t="shared" si="1"/>
        <v>1113.19</v>
      </c>
      <c r="L18" s="20">
        <v>183.81</v>
      </c>
    </row>
    <row r="19" spans="1:12" ht="19.5" customHeight="1" x14ac:dyDescent="0.3">
      <c r="A19" s="16">
        <v>4</v>
      </c>
      <c r="B19" s="61" t="s">
        <v>87</v>
      </c>
      <c r="C19" s="60">
        <v>10490012</v>
      </c>
      <c r="D19" s="62" t="s">
        <v>24</v>
      </c>
      <c r="E19" s="62">
        <v>1</v>
      </c>
      <c r="F19" s="63">
        <v>1481</v>
      </c>
      <c r="G19" s="62">
        <v>1</v>
      </c>
      <c r="H19" s="63">
        <v>1481</v>
      </c>
      <c r="I19" s="125">
        <v>10</v>
      </c>
      <c r="J19" s="127">
        <f t="shared" si="1"/>
        <v>1211.53</v>
      </c>
      <c r="L19" s="20">
        <v>269.47000000000003</v>
      </c>
    </row>
    <row r="20" spans="1:12" ht="19.5" customHeight="1" x14ac:dyDescent="0.3">
      <c r="A20" s="16">
        <v>5</v>
      </c>
      <c r="B20" s="61" t="s">
        <v>88</v>
      </c>
      <c r="C20" s="60">
        <v>10490013</v>
      </c>
      <c r="D20" s="62" t="s">
        <v>24</v>
      </c>
      <c r="E20" s="62">
        <v>1</v>
      </c>
      <c r="F20" s="63">
        <v>1440</v>
      </c>
      <c r="G20" s="62">
        <v>1</v>
      </c>
      <c r="H20" s="63">
        <v>1440</v>
      </c>
      <c r="I20" s="125">
        <v>10</v>
      </c>
      <c r="J20" s="127">
        <f t="shared" si="1"/>
        <v>1159.3399999999999</v>
      </c>
      <c r="L20" s="20">
        <v>280.66000000000003</v>
      </c>
    </row>
    <row r="21" spans="1:12" ht="19.5" customHeight="1" x14ac:dyDescent="0.3">
      <c r="A21" s="16">
        <v>6</v>
      </c>
      <c r="B21" s="61" t="s">
        <v>28</v>
      </c>
      <c r="C21" s="60">
        <v>10490014</v>
      </c>
      <c r="D21" s="62" t="s">
        <v>24</v>
      </c>
      <c r="E21" s="62">
        <v>1</v>
      </c>
      <c r="F21" s="63">
        <v>1133</v>
      </c>
      <c r="G21" s="62">
        <v>1</v>
      </c>
      <c r="H21" s="63">
        <v>1133</v>
      </c>
      <c r="I21" s="125">
        <v>10</v>
      </c>
      <c r="J21" s="127">
        <f t="shared" si="1"/>
        <v>926.81</v>
      </c>
      <c r="L21" s="20">
        <v>206.19</v>
      </c>
    </row>
    <row r="22" spans="1:12" ht="19.5" customHeight="1" x14ac:dyDescent="0.3">
      <c r="A22" s="16">
        <v>7</v>
      </c>
      <c r="B22" s="61" t="s">
        <v>85</v>
      </c>
      <c r="C22" s="60">
        <v>10490015</v>
      </c>
      <c r="D22" s="62" t="s">
        <v>24</v>
      </c>
      <c r="E22" s="62">
        <v>1</v>
      </c>
      <c r="F22" s="63">
        <v>2645</v>
      </c>
      <c r="G22" s="62">
        <v>1</v>
      </c>
      <c r="H22" s="63">
        <v>2645</v>
      </c>
      <c r="I22" s="125">
        <v>10</v>
      </c>
      <c r="J22" s="127">
        <f t="shared" si="1"/>
        <v>1762.1100000000001</v>
      </c>
      <c r="L22" s="20">
        <v>882.89</v>
      </c>
    </row>
    <row r="23" spans="1:12" x14ac:dyDescent="0.25">
      <c r="A23" s="39"/>
      <c r="B23" s="54" t="s">
        <v>13</v>
      </c>
      <c r="C23" s="39"/>
      <c r="D23" s="40"/>
      <c r="E23" s="42">
        <v>7</v>
      </c>
      <c r="F23" s="132">
        <f>SUM(F16:F22)</f>
        <v>13326</v>
      </c>
      <c r="G23" s="42">
        <v>7</v>
      </c>
      <c r="H23" s="132">
        <f>SUM(H16:H22)</f>
        <v>13326</v>
      </c>
      <c r="I23" s="44"/>
      <c r="J23" s="131">
        <f>SUM(J16:J22)</f>
        <v>11397.939999999999</v>
      </c>
      <c r="L23">
        <f>SUM(L16:L22)</f>
        <v>1928.06</v>
      </c>
    </row>
    <row r="24" spans="1:12" x14ac:dyDescent="0.25">
      <c r="A24" s="23"/>
      <c r="B24" s="24"/>
      <c r="C24" s="25"/>
      <c r="D24" s="30"/>
      <c r="E24" s="25"/>
      <c r="F24" s="28"/>
      <c r="G24" s="29"/>
      <c r="H24" s="28"/>
      <c r="I24" s="27"/>
      <c r="J24" s="26"/>
    </row>
    <row r="25" spans="1:12" ht="17.25" customHeight="1" x14ac:dyDescent="0.25">
      <c r="A25" s="31"/>
      <c r="B25" s="32" t="s">
        <v>39</v>
      </c>
      <c r="C25" s="4"/>
      <c r="D25" s="5"/>
      <c r="E25" s="48"/>
      <c r="F25" s="143"/>
      <c r="G25" s="33"/>
      <c r="H25" s="6"/>
      <c r="I25" s="34"/>
      <c r="J25" s="35"/>
    </row>
    <row r="26" spans="1:12" ht="17.25" customHeight="1" x14ac:dyDescent="0.25">
      <c r="A26" s="433" t="s">
        <v>0</v>
      </c>
      <c r="B26" s="434" t="s">
        <v>1</v>
      </c>
      <c r="C26" s="434" t="s">
        <v>2</v>
      </c>
      <c r="D26" s="434" t="s">
        <v>3</v>
      </c>
      <c r="E26" s="433" t="s">
        <v>4</v>
      </c>
      <c r="F26" s="433"/>
      <c r="G26" s="435" t="s">
        <v>5</v>
      </c>
      <c r="H26" s="435"/>
      <c r="I26" s="434" t="s">
        <v>6</v>
      </c>
      <c r="J26" s="434"/>
    </row>
    <row r="27" spans="1:12" ht="17.25" customHeight="1" x14ac:dyDescent="0.25">
      <c r="A27" s="433"/>
      <c r="B27" s="434"/>
      <c r="C27" s="434"/>
      <c r="D27" s="434"/>
      <c r="E27" s="433" t="s">
        <v>7</v>
      </c>
      <c r="F27" s="1" t="s">
        <v>8</v>
      </c>
      <c r="G27" s="433" t="s">
        <v>7</v>
      </c>
      <c r="H27" s="1" t="s">
        <v>8</v>
      </c>
      <c r="I27" s="434" t="s">
        <v>10</v>
      </c>
      <c r="J27" s="434" t="s">
        <v>11</v>
      </c>
    </row>
    <row r="28" spans="1:12" ht="17.25" customHeight="1" x14ac:dyDescent="0.25">
      <c r="A28" s="433"/>
      <c r="B28" s="434"/>
      <c r="C28" s="434"/>
      <c r="D28" s="434"/>
      <c r="E28" s="433"/>
      <c r="F28" s="1" t="s">
        <v>9</v>
      </c>
      <c r="G28" s="433"/>
      <c r="H28" s="1" t="s">
        <v>9</v>
      </c>
      <c r="I28" s="434"/>
      <c r="J28" s="434"/>
    </row>
    <row r="29" spans="1:12" ht="18.75" x14ac:dyDescent="0.3">
      <c r="A29" s="17">
        <v>1</v>
      </c>
      <c r="B29" s="64" t="s">
        <v>89</v>
      </c>
      <c r="C29" s="65">
        <v>10640026</v>
      </c>
      <c r="D29" s="66" t="s">
        <v>24</v>
      </c>
      <c r="E29" s="65">
        <v>1</v>
      </c>
      <c r="F29" s="67">
        <v>3000</v>
      </c>
      <c r="G29" s="65">
        <v>1</v>
      </c>
      <c r="H29" s="67">
        <v>3000</v>
      </c>
      <c r="I29" s="126">
        <v>7</v>
      </c>
      <c r="J29" s="123">
        <f>H29-L29</f>
        <v>1621.19</v>
      </c>
      <c r="L29">
        <v>1378.81</v>
      </c>
    </row>
    <row r="30" spans="1:12" ht="18.75" x14ac:dyDescent="0.3">
      <c r="A30" s="17">
        <v>2</v>
      </c>
      <c r="B30" s="64" t="s">
        <v>90</v>
      </c>
      <c r="C30" s="65">
        <v>10640027</v>
      </c>
      <c r="D30" s="68" t="s">
        <v>24</v>
      </c>
      <c r="E30" s="65">
        <v>1</v>
      </c>
      <c r="F30" s="67">
        <v>910</v>
      </c>
      <c r="G30" s="65">
        <v>1</v>
      </c>
      <c r="H30" s="67">
        <v>910</v>
      </c>
      <c r="I30" s="126">
        <v>10</v>
      </c>
      <c r="J30" s="123">
        <f>H30-L30</f>
        <v>518.27</v>
      </c>
      <c r="L30">
        <v>391.73</v>
      </c>
    </row>
    <row r="31" spans="1:12" x14ac:dyDescent="0.25">
      <c r="A31" s="17"/>
      <c r="B31" s="36"/>
      <c r="C31" s="37"/>
      <c r="D31" s="2"/>
      <c r="E31" s="38"/>
      <c r="F31" s="3"/>
      <c r="G31" s="19"/>
      <c r="H31" s="18"/>
      <c r="I31" s="21"/>
      <c r="J31" s="22"/>
    </row>
    <row r="32" spans="1:12" x14ac:dyDescent="0.25">
      <c r="A32" s="39"/>
      <c r="B32" s="420" t="s">
        <v>80</v>
      </c>
      <c r="C32" s="421"/>
      <c r="D32" s="40"/>
      <c r="E32" s="42">
        <v>2</v>
      </c>
      <c r="F32" s="130">
        <f>SUM(F29:F31)</f>
        <v>3910</v>
      </c>
      <c r="G32" s="42">
        <v>2</v>
      </c>
      <c r="H32" s="130">
        <f>SUM(H29:H31)</f>
        <v>3910</v>
      </c>
      <c r="I32" s="129"/>
      <c r="J32" s="131">
        <f>SUM(J29:J31)</f>
        <v>2139.46</v>
      </c>
    </row>
    <row r="33" spans="1:11" ht="11.25" customHeight="1" x14ac:dyDescent="0.25">
      <c r="A33" s="46"/>
      <c r="B33" s="24"/>
      <c r="C33" s="25"/>
      <c r="D33" s="30"/>
      <c r="E33" s="25"/>
      <c r="F33" s="28"/>
      <c r="G33" s="29"/>
      <c r="H33" s="28"/>
      <c r="I33" s="27"/>
      <c r="J33" s="26"/>
    </row>
    <row r="34" spans="1:11" hidden="1" x14ac:dyDescent="0.25">
      <c r="A34" s="4"/>
      <c r="B34" s="47"/>
      <c r="C34" s="4"/>
      <c r="D34" s="5"/>
      <c r="E34" s="4"/>
      <c r="F34" s="6"/>
      <c r="G34" s="33"/>
      <c r="H34" s="6"/>
      <c r="I34" s="34"/>
      <c r="J34" s="35"/>
      <c r="K34" s="10"/>
    </row>
    <row r="35" spans="1:11" x14ac:dyDescent="0.25">
      <c r="A35" s="31"/>
      <c r="B35" s="436" t="s">
        <v>14</v>
      </c>
      <c r="C35" s="436"/>
      <c r="D35" s="436"/>
      <c r="E35" s="4"/>
      <c r="F35" s="4"/>
      <c r="G35" s="33"/>
      <c r="H35" s="4"/>
      <c r="I35" s="34"/>
      <c r="J35" s="52"/>
    </row>
    <row r="36" spans="1:11" ht="26.25" customHeight="1" x14ac:dyDescent="0.25">
      <c r="A36" s="433" t="s">
        <v>0</v>
      </c>
      <c r="B36" s="433" t="s">
        <v>1</v>
      </c>
      <c r="C36" s="433" t="s">
        <v>2</v>
      </c>
      <c r="D36" s="433" t="s">
        <v>3</v>
      </c>
      <c r="E36" s="433" t="s">
        <v>4</v>
      </c>
      <c r="F36" s="433"/>
      <c r="G36" s="435" t="s">
        <v>5</v>
      </c>
      <c r="H36" s="435"/>
      <c r="I36" s="434" t="s">
        <v>6</v>
      </c>
      <c r="J36" s="434"/>
    </row>
    <row r="37" spans="1:11" x14ac:dyDescent="0.25">
      <c r="A37" s="433"/>
      <c r="B37" s="433"/>
      <c r="C37" s="433"/>
      <c r="D37" s="433"/>
      <c r="E37" s="433" t="s">
        <v>7</v>
      </c>
      <c r="F37" s="1" t="s">
        <v>8</v>
      </c>
      <c r="G37" s="433" t="s">
        <v>7</v>
      </c>
      <c r="H37" s="1" t="s">
        <v>8</v>
      </c>
      <c r="I37" s="434" t="s">
        <v>10</v>
      </c>
      <c r="J37" s="434" t="s">
        <v>11</v>
      </c>
    </row>
    <row r="38" spans="1:11" x14ac:dyDescent="0.25">
      <c r="A38" s="433"/>
      <c r="B38" s="433"/>
      <c r="C38" s="433"/>
      <c r="D38" s="433"/>
      <c r="E38" s="433"/>
      <c r="F38" s="1" t="s">
        <v>9</v>
      </c>
      <c r="G38" s="433"/>
      <c r="H38" s="1" t="s">
        <v>9</v>
      </c>
      <c r="I38" s="434"/>
      <c r="J38" s="434"/>
    </row>
    <row r="39" spans="1:11" ht="16.5" customHeight="1" x14ac:dyDescent="0.3">
      <c r="A39" s="1">
        <v>1</v>
      </c>
      <c r="B39" s="71" t="s">
        <v>92</v>
      </c>
      <c r="C39" s="69">
        <v>1137001</v>
      </c>
      <c r="D39" s="69" t="s">
        <v>24</v>
      </c>
      <c r="E39" s="69">
        <v>1</v>
      </c>
      <c r="F39" s="73">
        <v>84</v>
      </c>
      <c r="G39" s="69">
        <v>1</v>
      </c>
      <c r="H39" s="73">
        <v>84</v>
      </c>
      <c r="I39" s="73">
        <v>100</v>
      </c>
      <c r="J39" s="73">
        <v>84</v>
      </c>
    </row>
    <row r="40" spans="1:11" ht="16.5" customHeight="1" x14ac:dyDescent="0.3">
      <c r="A40" s="1">
        <v>2</v>
      </c>
      <c r="B40" s="71" t="s">
        <v>93</v>
      </c>
      <c r="C40" s="69">
        <v>1137002</v>
      </c>
      <c r="D40" s="69" t="s">
        <v>24</v>
      </c>
      <c r="E40" s="69">
        <v>1</v>
      </c>
      <c r="F40" s="73">
        <v>473</v>
      </c>
      <c r="G40" s="69">
        <v>1</v>
      </c>
      <c r="H40" s="73">
        <v>473</v>
      </c>
      <c r="I40" s="73">
        <v>100</v>
      </c>
      <c r="J40" s="73">
        <v>473</v>
      </c>
    </row>
    <row r="41" spans="1:11" ht="16.5" customHeight="1" x14ac:dyDescent="0.3">
      <c r="A41" s="1">
        <v>3</v>
      </c>
      <c r="B41" s="71" t="s">
        <v>94</v>
      </c>
      <c r="C41" s="69">
        <v>1137003</v>
      </c>
      <c r="D41" s="69" t="s">
        <v>24</v>
      </c>
      <c r="E41" s="69">
        <v>1</v>
      </c>
      <c r="F41" s="73">
        <v>323</v>
      </c>
      <c r="G41" s="69">
        <v>1</v>
      </c>
      <c r="H41" s="73">
        <v>323</v>
      </c>
      <c r="I41" s="73">
        <v>100</v>
      </c>
      <c r="J41" s="73">
        <v>323</v>
      </c>
    </row>
    <row r="42" spans="1:11" ht="16.5" customHeight="1" x14ac:dyDescent="0.3">
      <c r="A42" s="1">
        <v>4</v>
      </c>
      <c r="B42" s="71" t="s">
        <v>95</v>
      </c>
      <c r="C42" s="69">
        <v>1137006</v>
      </c>
      <c r="D42" s="69" t="s">
        <v>24</v>
      </c>
      <c r="E42" s="69">
        <v>1</v>
      </c>
      <c r="F42" s="73">
        <v>707</v>
      </c>
      <c r="G42" s="69">
        <v>1</v>
      </c>
      <c r="H42" s="73">
        <v>707</v>
      </c>
      <c r="I42" s="73">
        <v>100</v>
      </c>
      <c r="J42" s="73">
        <v>707</v>
      </c>
    </row>
    <row r="43" spans="1:11" ht="16.5" customHeight="1" x14ac:dyDescent="0.3">
      <c r="A43" s="1">
        <v>5</v>
      </c>
      <c r="B43" s="71" t="s">
        <v>53</v>
      </c>
      <c r="C43" s="69">
        <v>1136021</v>
      </c>
      <c r="D43" s="69" t="s">
        <v>24</v>
      </c>
      <c r="E43" s="69">
        <v>1</v>
      </c>
      <c r="F43" s="73">
        <v>97</v>
      </c>
      <c r="G43" s="69">
        <v>1</v>
      </c>
      <c r="H43" s="73">
        <v>97</v>
      </c>
      <c r="I43" s="73">
        <v>100</v>
      </c>
      <c r="J43" s="73">
        <v>97</v>
      </c>
    </row>
    <row r="44" spans="1:11" ht="16.5" customHeight="1" x14ac:dyDescent="0.3">
      <c r="A44" s="1">
        <v>6</v>
      </c>
      <c r="B44" s="71" t="s">
        <v>96</v>
      </c>
      <c r="C44" s="69">
        <v>1136022</v>
      </c>
      <c r="D44" s="69" t="s">
        <v>24</v>
      </c>
      <c r="E44" s="69">
        <v>1</v>
      </c>
      <c r="F44" s="73">
        <v>172</v>
      </c>
      <c r="G44" s="69">
        <v>1</v>
      </c>
      <c r="H44" s="73">
        <v>172</v>
      </c>
      <c r="I44" s="73">
        <v>100</v>
      </c>
      <c r="J44" s="73">
        <v>172</v>
      </c>
    </row>
    <row r="45" spans="1:11" ht="16.5" customHeight="1" x14ac:dyDescent="0.3">
      <c r="A45" s="1">
        <v>7</v>
      </c>
      <c r="B45" s="71" t="s">
        <v>97</v>
      </c>
      <c r="C45" s="69">
        <v>1136023</v>
      </c>
      <c r="D45" s="69" t="s">
        <v>24</v>
      </c>
      <c r="E45" s="69">
        <v>1</v>
      </c>
      <c r="F45" s="73">
        <v>96</v>
      </c>
      <c r="G45" s="69">
        <v>1</v>
      </c>
      <c r="H45" s="73">
        <v>96</v>
      </c>
      <c r="I45" s="73">
        <v>100</v>
      </c>
      <c r="J45" s="73">
        <v>96</v>
      </c>
    </row>
    <row r="46" spans="1:11" ht="16.5" customHeight="1" x14ac:dyDescent="0.3">
      <c r="A46" s="1">
        <v>8</v>
      </c>
      <c r="B46" s="71" t="s">
        <v>98</v>
      </c>
      <c r="C46" s="69">
        <v>1136007</v>
      </c>
      <c r="D46" s="69" t="s">
        <v>24</v>
      </c>
      <c r="E46" s="69">
        <v>1</v>
      </c>
      <c r="F46" s="73">
        <v>84</v>
      </c>
      <c r="G46" s="69">
        <v>1</v>
      </c>
      <c r="H46" s="73">
        <v>84</v>
      </c>
      <c r="I46" s="73">
        <v>100</v>
      </c>
      <c r="J46" s="73">
        <v>84</v>
      </c>
    </row>
    <row r="47" spans="1:11" ht="16.5" customHeight="1" x14ac:dyDescent="0.3">
      <c r="A47" s="1">
        <v>9</v>
      </c>
      <c r="B47" s="71" t="s">
        <v>99</v>
      </c>
      <c r="C47" s="69">
        <v>1136008</v>
      </c>
      <c r="D47" s="69" t="s">
        <v>24</v>
      </c>
      <c r="E47" s="69">
        <v>1</v>
      </c>
      <c r="F47" s="73">
        <v>352</v>
      </c>
      <c r="G47" s="69">
        <v>1</v>
      </c>
      <c r="H47" s="73">
        <v>352</v>
      </c>
      <c r="I47" s="73">
        <v>100</v>
      </c>
      <c r="J47" s="73">
        <v>352</v>
      </c>
    </row>
    <row r="48" spans="1:11" ht="16.5" customHeight="1" x14ac:dyDescent="0.3">
      <c r="A48" s="1">
        <v>10</v>
      </c>
      <c r="B48" s="71" t="s">
        <v>100</v>
      </c>
      <c r="C48" s="69">
        <v>1136009</v>
      </c>
      <c r="D48" s="69" t="s">
        <v>24</v>
      </c>
      <c r="E48" s="69">
        <v>1</v>
      </c>
      <c r="F48" s="73">
        <v>478</v>
      </c>
      <c r="G48" s="69">
        <v>1</v>
      </c>
      <c r="H48" s="73">
        <v>478</v>
      </c>
      <c r="I48" s="73">
        <v>100</v>
      </c>
      <c r="J48" s="73">
        <v>478</v>
      </c>
    </row>
    <row r="49" spans="1:12" ht="16.5" customHeight="1" x14ac:dyDescent="0.3">
      <c r="A49" s="1">
        <v>11</v>
      </c>
      <c r="B49" s="71" t="s">
        <v>100</v>
      </c>
      <c r="C49" s="69">
        <v>1136010</v>
      </c>
      <c r="D49" s="69" t="s">
        <v>24</v>
      </c>
      <c r="E49" s="69">
        <v>1</v>
      </c>
      <c r="F49" s="73">
        <v>500</v>
      </c>
      <c r="G49" s="69">
        <v>1</v>
      </c>
      <c r="H49" s="73">
        <v>500</v>
      </c>
      <c r="I49" s="73">
        <v>100</v>
      </c>
      <c r="J49" s="73">
        <v>500</v>
      </c>
    </row>
    <row r="50" spans="1:12" ht="16.5" customHeight="1" x14ac:dyDescent="0.3">
      <c r="A50" s="1">
        <v>12</v>
      </c>
      <c r="B50" s="71" t="s">
        <v>34</v>
      </c>
      <c r="C50" s="69">
        <v>1137011</v>
      </c>
      <c r="D50" s="69" t="s">
        <v>24</v>
      </c>
      <c r="E50" s="69">
        <v>1</v>
      </c>
      <c r="F50" s="73">
        <v>200</v>
      </c>
      <c r="G50" s="69">
        <v>1</v>
      </c>
      <c r="H50" s="73">
        <v>200</v>
      </c>
      <c r="I50" s="73">
        <v>100</v>
      </c>
      <c r="J50" s="73">
        <v>200</v>
      </c>
    </row>
    <row r="51" spans="1:12" ht="16.5" customHeight="1" x14ac:dyDescent="0.3">
      <c r="A51" s="1">
        <v>13</v>
      </c>
      <c r="B51" s="71" t="s">
        <v>101</v>
      </c>
      <c r="C51" s="69">
        <v>1136012</v>
      </c>
      <c r="D51" s="69" t="s">
        <v>24</v>
      </c>
      <c r="E51" s="69">
        <v>1</v>
      </c>
      <c r="F51" s="73">
        <v>333</v>
      </c>
      <c r="G51" s="69">
        <v>1</v>
      </c>
      <c r="H51" s="73">
        <v>333</v>
      </c>
      <c r="I51" s="73">
        <v>100</v>
      </c>
      <c r="J51" s="73">
        <v>333</v>
      </c>
    </row>
    <row r="52" spans="1:12" ht="16.5" customHeight="1" x14ac:dyDescent="0.3">
      <c r="A52" s="1">
        <v>14</v>
      </c>
      <c r="B52" s="71" t="s">
        <v>102</v>
      </c>
      <c r="C52" s="69">
        <v>1137013</v>
      </c>
      <c r="D52" s="69" t="s">
        <v>24</v>
      </c>
      <c r="E52" s="69">
        <v>1</v>
      </c>
      <c r="F52" s="73">
        <v>167</v>
      </c>
      <c r="G52" s="69">
        <v>1</v>
      </c>
      <c r="H52" s="73">
        <v>167</v>
      </c>
      <c r="I52" s="73">
        <v>100</v>
      </c>
      <c r="J52" s="73">
        <v>167</v>
      </c>
    </row>
    <row r="53" spans="1:12" ht="16.5" customHeight="1" x14ac:dyDescent="0.3">
      <c r="A53" s="1">
        <v>15</v>
      </c>
      <c r="B53" s="71" t="s">
        <v>103</v>
      </c>
      <c r="C53" s="69">
        <v>1136015</v>
      </c>
      <c r="D53" s="69" t="s">
        <v>24</v>
      </c>
      <c r="E53" s="69">
        <v>7</v>
      </c>
      <c r="F53" s="73">
        <v>514</v>
      </c>
      <c r="G53" s="69">
        <v>7</v>
      </c>
      <c r="H53" s="73">
        <v>514</v>
      </c>
      <c r="I53" s="73">
        <v>100</v>
      </c>
      <c r="J53" s="73">
        <v>514</v>
      </c>
    </row>
    <row r="54" spans="1:12" ht="16.5" customHeight="1" x14ac:dyDescent="0.3">
      <c r="A54" s="1">
        <v>16</v>
      </c>
      <c r="B54" s="71" t="s">
        <v>104</v>
      </c>
      <c r="C54" s="69">
        <v>1136017</v>
      </c>
      <c r="D54" s="69" t="s">
        <v>24</v>
      </c>
      <c r="E54" s="69">
        <v>1</v>
      </c>
      <c r="F54" s="73">
        <v>120</v>
      </c>
      <c r="G54" s="69">
        <v>1</v>
      </c>
      <c r="H54" s="73">
        <v>120</v>
      </c>
      <c r="I54" s="73">
        <v>100</v>
      </c>
      <c r="J54" s="73">
        <v>120</v>
      </c>
    </row>
    <row r="55" spans="1:12" ht="16.5" customHeight="1" x14ac:dyDescent="0.3">
      <c r="A55" s="1">
        <v>17</v>
      </c>
      <c r="B55" s="71" t="s">
        <v>105</v>
      </c>
      <c r="C55" s="69">
        <v>1137018</v>
      </c>
      <c r="D55" s="69" t="s">
        <v>24</v>
      </c>
      <c r="E55" s="69">
        <v>1</v>
      </c>
      <c r="F55" s="73">
        <v>220</v>
      </c>
      <c r="G55" s="69">
        <v>1</v>
      </c>
      <c r="H55" s="73">
        <v>220</v>
      </c>
      <c r="I55" s="73">
        <v>100</v>
      </c>
      <c r="J55" s="73">
        <v>220</v>
      </c>
    </row>
    <row r="56" spans="1:12" ht="16.5" customHeight="1" x14ac:dyDescent="0.3">
      <c r="A56" s="1">
        <v>18</v>
      </c>
      <c r="B56" s="72" t="s">
        <v>106</v>
      </c>
      <c r="C56" s="70" t="s">
        <v>91</v>
      </c>
      <c r="D56" s="69" t="s">
        <v>24</v>
      </c>
      <c r="E56" s="70">
        <v>8</v>
      </c>
      <c r="F56" s="74">
        <v>272</v>
      </c>
      <c r="G56" s="70">
        <v>8</v>
      </c>
      <c r="H56" s="74">
        <v>272</v>
      </c>
      <c r="I56" s="73">
        <v>100</v>
      </c>
      <c r="J56" s="74">
        <v>272</v>
      </c>
    </row>
    <row r="57" spans="1:12" ht="20.25" customHeight="1" x14ac:dyDescent="0.25">
      <c r="A57" s="39"/>
      <c r="B57" s="54" t="s">
        <v>15</v>
      </c>
      <c r="C57" s="39"/>
      <c r="D57" s="40"/>
      <c r="E57" s="42">
        <v>31</v>
      </c>
      <c r="F57" s="130">
        <f>SUM(F39:F56)</f>
        <v>5192</v>
      </c>
      <c r="G57" s="42">
        <f>SUM(G39:G56)</f>
        <v>31</v>
      </c>
      <c r="H57" s="133">
        <f>SUM(H39:H56)</f>
        <v>5192</v>
      </c>
      <c r="I57" s="134"/>
      <c r="J57" s="134">
        <f>SUM(J39:J56)</f>
        <v>5192</v>
      </c>
      <c r="K57" s="8"/>
    </row>
    <row r="58" spans="1:12" x14ac:dyDescent="0.25">
      <c r="A58" s="31"/>
      <c r="C58" s="4"/>
      <c r="D58" s="5"/>
      <c r="E58" s="4"/>
      <c r="F58" s="6"/>
      <c r="G58" s="33"/>
      <c r="H58" s="6"/>
      <c r="I58" s="52"/>
      <c r="J58" s="52"/>
    </row>
    <row r="59" spans="1:12" ht="9" customHeight="1" x14ac:dyDescent="0.25">
      <c r="A59" s="31"/>
      <c r="B59" s="47"/>
      <c r="C59" s="4"/>
      <c r="D59" s="5"/>
      <c r="E59" s="4"/>
      <c r="F59" s="6"/>
      <c r="G59" s="33"/>
      <c r="H59" s="6"/>
      <c r="I59" s="52"/>
      <c r="J59" s="52"/>
    </row>
    <row r="60" spans="1:12" x14ac:dyDescent="0.25">
      <c r="A60" s="4"/>
      <c r="B60" s="32" t="s">
        <v>78</v>
      </c>
      <c r="C60" s="4"/>
      <c r="D60" s="5"/>
      <c r="E60" s="4"/>
      <c r="F60" s="6"/>
      <c r="G60" s="33"/>
      <c r="H60" s="6"/>
      <c r="I60" s="52"/>
      <c r="J60" s="52"/>
      <c r="L60" s="10"/>
    </row>
    <row r="61" spans="1:12" ht="15.75" customHeight="1" x14ac:dyDescent="0.25">
      <c r="A61" s="433" t="s">
        <v>0</v>
      </c>
      <c r="B61" s="434" t="s">
        <v>1</v>
      </c>
      <c r="C61" s="434" t="s">
        <v>2</v>
      </c>
      <c r="D61" s="434" t="s">
        <v>3</v>
      </c>
      <c r="E61" s="433" t="s">
        <v>4</v>
      </c>
      <c r="F61" s="433"/>
      <c r="G61" s="435" t="s">
        <v>5</v>
      </c>
      <c r="H61" s="435"/>
      <c r="I61" s="434" t="s">
        <v>6</v>
      </c>
      <c r="J61" s="434"/>
    </row>
    <row r="62" spans="1:12" x14ac:dyDescent="0.25">
      <c r="A62" s="433"/>
      <c r="B62" s="434"/>
      <c r="C62" s="434"/>
      <c r="D62" s="434"/>
      <c r="E62" s="433" t="s">
        <v>7</v>
      </c>
      <c r="F62" s="1" t="s">
        <v>8</v>
      </c>
      <c r="G62" s="433" t="s">
        <v>7</v>
      </c>
      <c r="H62" s="1" t="s">
        <v>8</v>
      </c>
      <c r="I62" s="434" t="s">
        <v>10</v>
      </c>
      <c r="J62" s="434" t="s">
        <v>11</v>
      </c>
    </row>
    <row r="63" spans="1:12" x14ac:dyDescent="0.25">
      <c r="A63" s="433"/>
      <c r="B63" s="434"/>
      <c r="C63" s="434"/>
      <c r="D63" s="434"/>
      <c r="E63" s="433"/>
      <c r="F63" s="1" t="s">
        <v>9</v>
      </c>
      <c r="G63" s="433"/>
      <c r="H63" s="1" t="s">
        <v>9</v>
      </c>
      <c r="I63" s="434"/>
      <c r="J63" s="434"/>
    </row>
    <row r="64" spans="1:12" ht="18" customHeight="1" x14ac:dyDescent="0.3">
      <c r="A64" s="17">
        <v>1</v>
      </c>
      <c r="B64" s="76" t="s">
        <v>68</v>
      </c>
      <c r="C64" s="75">
        <v>1140005</v>
      </c>
      <c r="D64" s="77" t="s">
        <v>24</v>
      </c>
      <c r="E64" s="77">
        <v>40</v>
      </c>
      <c r="F64" s="78">
        <v>404.96</v>
      </c>
      <c r="G64" s="77">
        <v>40</v>
      </c>
      <c r="H64" s="78">
        <v>404.96</v>
      </c>
      <c r="I64" s="78">
        <v>100</v>
      </c>
      <c r="J64" s="78">
        <v>404.96</v>
      </c>
    </row>
    <row r="65" spans="1:11" ht="18" customHeight="1" x14ac:dyDescent="0.3">
      <c r="A65" s="17">
        <v>2</v>
      </c>
      <c r="B65" s="76" t="s">
        <v>107</v>
      </c>
      <c r="C65" s="75">
        <v>1140007</v>
      </c>
      <c r="D65" s="77" t="s">
        <v>24</v>
      </c>
      <c r="E65" s="77">
        <v>50</v>
      </c>
      <c r="F65" s="78">
        <v>14.56</v>
      </c>
      <c r="G65" s="77">
        <v>50</v>
      </c>
      <c r="H65" s="78">
        <v>14.56</v>
      </c>
      <c r="I65" s="78">
        <v>100</v>
      </c>
      <c r="J65" s="78">
        <v>14.56</v>
      </c>
    </row>
    <row r="66" spans="1:11" ht="18" customHeight="1" x14ac:dyDescent="0.3">
      <c r="A66" s="17">
        <v>3</v>
      </c>
      <c r="B66" s="76" t="s">
        <v>108</v>
      </c>
      <c r="C66" s="75">
        <v>1140008</v>
      </c>
      <c r="D66" s="77" t="s">
        <v>24</v>
      </c>
      <c r="E66" s="77">
        <v>50</v>
      </c>
      <c r="F66" s="78">
        <v>370.58</v>
      </c>
      <c r="G66" s="77">
        <v>50</v>
      </c>
      <c r="H66" s="78">
        <v>370.58</v>
      </c>
      <c r="I66" s="78">
        <v>100</v>
      </c>
      <c r="J66" s="78">
        <v>370.58</v>
      </c>
    </row>
    <row r="67" spans="1:11" ht="18" customHeight="1" x14ac:dyDescent="0.3">
      <c r="A67" s="17">
        <v>4</v>
      </c>
      <c r="B67" s="76" t="s">
        <v>71</v>
      </c>
      <c r="C67" s="75">
        <v>1140012</v>
      </c>
      <c r="D67" s="77" t="s">
        <v>24</v>
      </c>
      <c r="E67" s="77">
        <v>50</v>
      </c>
      <c r="F67" s="78">
        <v>698.77</v>
      </c>
      <c r="G67" s="77">
        <v>50</v>
      </c>
      <c r="H67" s="78">
        <v>698.77</v>
      </c>
      <c r="I67" s="78">
        <v>100</v>
      </c>
      <c r="J67" s="78">
        <v>698.77</v>
      </c>
    </row>
    <row r="68" spans="1:11" ht="18" customHeight="1" x14ac:dyDescent="0.3">
      <c r="A68" s="17">
        <v>5</v>
      </c>
      <c r="B68" s="76" t="s">
        <v>73</v>
      </c>
      <c r="C68" s="75">
        <v>1140024</v>
      </c>
      <c r="D68" s="77" t="s">
        <v>24</v>
      </c>
      <c r="E68" s="77">
        <v>2.5</v>
      </c>
      <c r="F68" s="78">
        <v>36</v>
      </c>
      <c r="G68" s="77">
        <v>2.5</v>
      </c>
      <c r="H68" s="78">
        <v>36</v>
      </c>
      <c r="I68" s="78">
        <v>100</v>
      </c>
      <c r="J68" s="78">
        <v>36</v>
      </c>
    </row>
    <row r="69" spans="1:11" ht="18" customHeight="1" x14ac:dyDescent="0.3">
      <c r="A69" s="17">
        <v>6</v>
      </c>
      <c r="B69" s="76" t="s">
        <v>76</v>
      </c>
      <c r="C69" s="75">
        <v>1140031</v>
      </c>
      <c r="D69" s="77" t="s">
        <v>24</v>
      </c>
      <c r="E69" s="77">
        <v>42</v>
      </c>
      <c r="F69" s="78">
        <v>1628.76</v>
      </c>
      <c r="G69" s="77">
        <v>42</v>
      </c>
      <c r="H69" s="78">
        <v>1628.76</v>
      </c>
      <c r="I69" s="78">
        <v>100</v>
      </c>
      <c r="J69" s="78">
        <v>1628.76</v>
      </c>
    </row>
    <row r="70" spans="1:11" ht="18" customHeight="1" x14ac:dyDescent="0.3">
      <c r="A70" s="17">
        <v>7</v>
      </c>
      <c r="B70" s="76" t="s">
        <v>109</v>
      </c>
      <c r="C70" s="75">
        <v>1140032</v>
      </c>
      <c r="D70" s="77" t="s">
        <v>24</v>
      </c>
      <c r="E70" s="77">
        <v>1</v>
      </c>
      <c r="F70" s="78">
        <v>94</v>
      </c>
      <c r="G70" s="77">
        <v>1</v>
      </c>
      <c r="H70" s="78">
        <v>94</v>
      </c>
      <c r="I70" s="78">
        <v>100</v>
      </c>
      <c r="J70" s="78">
        <v>94</v>
      </c>
    </row>
    <row r="71" spans="1:11" ht="18" customHeight="1" x14ac:dyDescent="0.3">
      <c r="A71" s="17">
        <v>8</v>
      </c>
      <c r="B71" s="76" t="s">
        <v>73</v>
      </c>
      <c r="C71" s="75">
        <v>1140034</v>
      </c>
      <c r="D71" s="77" t="s">
        <v>24</v>
      </c>
      <c r="E71" s="79">
        <v>1</v>
      </c>
      <c r="F71" s="78">
        <v>125</v>
      </c>
      <c r="G71" s="79">
        <v>1</v>
      </c>
      <c r="H71" s="78">
        <v>125</v>
      </c>
      <c r="I71" s="78">
        <v>100</v>
      </c>
      <c r="J71" s="78">
        <v>125</v>
      </c>
    </row>
    <row r="72" spans="1:11" ht="18" customHeight="1" x14ac:dyDescent="0.3">
      <c r="A72" s="17">
        <v>9</v>
      </c>
      <c r="B72" s="76" t="s">
        <v>73</v>
      </c>
      <c r="C72" s="75">
        <v>1140035</v>
      </c>
      <c r="D72" s="77" t="s">
        <v>24</v>
      </c>
      <c r="E72" s="77">
        <v>3</v>
      </c>
      <c r="F72" s="78">
        <v>60</v>
      </c>
      <c r="G72" s="77">
        <v>3</v>
      </c>
      <c r="H72" s="78">
        <v>60</v>
      </c>
      <c r="I72" s="78">
        <v>100</v>
      </c>
      <c r="J72" s="78">
        <v>60</v>
      </c>
    </row>
    <row r="73" spans="1:11" ht="18" customHeight="1" x14ac:dyDescent="0.3">
      <c r="A73" s="17">
        <v>10</v>
      </c>
      <c r="B73" s="76" t="s">
        <v>110</v>
      </c>
      <c r="C73" s="75">
        <v>1140036</v>
      </c>
      <c r="D73" s="77" t="s">
        <v>24</v>
      </c>
      <c r="E73" s="77">
        <v>5</v>
      </c>
      <c r="F73" s="78">
        <v>125</v>
      </c>
      <c r="G73" s="77">
        <v>5</v>
      </c>
      <c r="H73" s="78">
        <v>125</v>
      </c>
      <c r="I73" s="78">
        <v>100</v>
      </c>
      <c r="J73" s="78">
        <v>125</v>
      </c>
    </row>
    <row r="74" spans="1:11" ht="18" customHeight="1" x14ac:dyDescent="0.3">
      <c r="A74" s="17">
        <v>11</v>
      </c>
      <c r="B74" s="76" t="s">
        <v>111</v>
      </c>
      <c r="C74" s="75">
        <v>1140037</v>
      </c>
      <c r="D74" s="77" t="s">
        <v>24</v>
      </c>
      <c r="E74" s="77">
        <v>1</v>
      </c>
      <c r="F74" s="78">
        <v>580</v>
      </c>
      <c r="G74" s="77">
        <v>1</v>
      </c>
      <c r="H74" s="78">
        <v>580</v>
      </c>
      <c r="I74" s="78">
        <v>100</v>
      </c>
      <c r="J74" s="78">
        <v>580</v>
      </c>
    </row>
    <row r="75" spans="1:11" ht="18" customHeight="1" x14ac:dyDescent="0.3">
      <c r="A75" s="17">
        <v>12</v>
      </c>
      <c r="B75" s="76" t="s">
        <v>111</v>
      </c>
      <c r="C75" s="75">
        <v>1140038</v>
      </c>
      <c r="D75" s="77" t="s">
        <v>24</v>
      </c>
      <c r="E75" s="77">
        <v>12</v>
      </c>
      <c r="F75" s="78">
        <v>1440</v>
      </c>
      <c r="G75" s="77">
        <v>12</v>
      </c>
      <c r="H75" s="78">
        <v>1440</v>
      </c>
      <c r="I75" s="78">
        <v>100</v>
      </c>
      <c r="J75" s="78">
        <v>1440</v>
      </c>
    </row>
    <row r="76" spans="1:11" x14ac:dyDescent="0.25">
      <c r="A76" s="39"/>
      <c r="B76" s="399" t="s">
        <v>81</v>
      </c>
      <c r="C76" s="399"/>
      <c r="D76" s="40"/>
      <c r="E76" s="39">
        <v>257.5</v>
      </c>
      <c r="F76" s="41">
        <f>SUM(F64:F75)</f>
        <v>5577.63</v>
      </c>
      <c r="G76" s="42">
        <f>SUM(G64:G75)</f>
        <v>257.5</v>
      </c>
      <c r="H76" s="41">
        <f>SUM(H64:H75)</f>
        <v>5577.63</v>
      </c>
      <c r="I76" s="124"/>
      <c r="J76" s="124">
        <f>SUM(J64:J75)</f>
        <v>5577.63</v>
      </c>
    </row>
    <row r="77" spans="1:11" s="150" customFormat="1" ht="12" customHeight="1" x14ac:dyDescent="0.25">
      <c r="A77" s="255"/>
      <c r="B77" s="289"/>
      <c r="C77" s="289"/>
      <c r="D77" s="325"/>
      <c r="E77" s="240"/>
      <c r="F77" s="290"/>
      <c r="G77" s="241"/>
      <c r="H77" s="290"/>
      <c r="I77" s="324"/>
      <c r="J77" s="324"/>
      <c r="K77" s="323"/>
    </row>
    <row r="78" spans="1:11" s="150" customFormat="1" hidden="1" x14ac:dyDescent="0.25">
      <c r="A78" s="247"/>
      <c r="B78" s="277"/>
      <c r="C78" s="277"/>
      <c r="D78" s="322"/>
      <c r="E78" s="247"/>
      <c r="F78" s="286"/>
      <c r="G78" s="248"/>
      <c r="H78" s="286"/>
      <c r="I78" s="287"/>
      <c r="J78" s="287"/>
    </row>
    <row r="79" spans="1:11" x14ac:dyDescent="0.25">
      <c r="A79" s="298"/>
      <c r="B79" s="306" t="s">
        <v>392</v>
      </c>
      <c r="C79" s="306"/>
      <c r="D79" s="302"/>
      <c r="E79" s="303"/>
      <c r="F79" s="301"/>
      <c r="G79" s="302"/>
      <c r="H79" s="301"/>
      <c r="I79" s="300"/>
      <c r="J79" s="299"/>
    </row>
    <row r="80" spans="1:11" ht="25.5" customHeight="1" x14ac:dyDescent="0.25">
      <c r="A80" s="397" t="s">
        <v>0</v>
      </c>
      <c r="B80" s="398" t="s">
        <v>1</v>
      </c>
      <c r="C80" s="398" t="s">
        <v>2</v>
      </c>
      <c r="D80" s="398" t="s">
        <v>3</v>
      </c>
      <c r="E80" s="397" t="s">
        <v>4</v>
      </c>
      <c r="F80" s="397"/>
      <c r="G80" s="402" t="s">
        <v>5</v>
      </c>
      <c r="H80" s="402"/>
      <c r="I80" s="398" t="s">
        <v>6</v>
      </c>
      <c r="J80" s="398"/>
    </row>
    <row r="81" spans="1:10" x14ac:dyDescent="0.25">
      <c r="A81" s="397"/>
      <c r="B81" s="398"/>
      <c r="C81" s="398"/>
      <c r="D81" s="398"/>
      <c r="E81" s="397" t="s">
        <v>7</v>
      </c>
      <c r="F81" s="226" t="s">
        <v>8</v>
      </c>
      <c r="G81" s="397" t="s">
        <v>7</v>
      </c>
      <c r="H81" s="226" t="s">
        <v>8</v>
      </c>
      <c r="I81" s="398" t="s">
        <v>10</v>
      </c>
      <c r="J81" s="398" t="s">
        <v>11</v>
      </c>
    </row>
    <row r="82" spans="1:10" x14ac:dyDescent="0.25">
      <c r="A82" s="397"/>
      <c r="B82" s="398"/>
      <c r="C82" s="398"/>
      <c r="D82" s="398"/>
      <c r="E82" s="397"/>
      <c r="F82" s="226" t="s">
        <v>9</v>
      </c>
      <c r="G82" s="397"/>
      <c r="H82" s="226" t="s">
        <v>9</v>
      </c>
      <c r="I82" s="398"/>
      <c r="J82" s="398"/>
    </row>
    <row r="83" spans="1:10" ht="17.25" customHeight="1" x14ac:dyDescent="0.25">
      <c r="A83" s="148">
        <v>1</v>
      </c>
      <c r="B83" s="151" t="s">
        <v>247</v>
      </c>
      <c r="C83" s="145">
        <v>1518</v>
      </c>
      <c r="D83" s="98" t="s">
        <v>24</v>
      </c>
      <c r="E83" s="155">
        <v>22</v>
      </c>
      <c r="F83" s="156">
        <v>77</v>
      </c>
      <c r="G83" s="155">
        <v>22</v>
      </c>
      <c r="H83" s="156">
        <v>77</v>
      </c>
      <c r="I83" s="234"/>
      <c r="J83" s="149"/>
    </row>
    <row r="84" spans="1:10" ht="17.25" customHeight="1" x14ac:dyDescent="0.25">
      <c r="A84" s="148">
        <v>2</v>
      </c>
      <c r="B84" s="151" t="s">
        <v>248</v>
      </c>
      <c r="C84" s="145">
        <v>1518</v>
      </c>
      <c r="D84" s="98" t="s">
        <v>24</v>
      </c>
      <c r="E84" s="155">
        <v>54</v>
      </c>
      <c r="F84" s="156">
        <v>1642.28</v>
      </c>
      <c r="G84" s="155">
        <v>54</v>
      </c>
      <c r="H84" s="156">
        <v>1642.28</v>
      </c>
      <c r="I84" s="234"/>
      <c r="J84" s="149"/>
    </row>
    <row r="85" spans="1:10" ht="17.25" customHeight="1" x14ac:dyDescent="0.25">
      <c r="A85" s="148">
        <v>3</v>
      </c>
      <c r="B85" s="151" t="s">
        <v>249</v>
      </c>
      <c r="C85" s="145">
        <v>1518</v>
      </c>
      <c r="D85" s="98" t="s">
        <v>24</v>
      </c>
      <c r="E85" s="155">
        <v>1</v>
      </c>
      <c r="F85" s="157">
        <v>20</v>
      </c>
      <c r="G85" s="155">
        <v>1</v>
      </c>
      <c r="H85" s="157">
        <v>20</v>
      </c>
      <c r="I85" s="234"/>
      <c r="J85" s="149"/>
    </row>
    <row r="86" spans="1:10" ht="17.25" customHeight="1" x14ac:dyDescent="0.25">
      <c r="A86" s="148">
        <v>4</v>
      </c>
      <c r="B86" s="151" t="s">
        <v>250</v>
      </c>
      <c r="C86" s="145">
        <v>1518</v>
      </c>
      <c r="D86" s="98" t="s">
        <v>24</v>
      </c>
      <c r="E86" s="155">
        <v>1</v>
      </c>
      <c r="F86" s="157">
        <v>20</v>
      </c>
      <c r="G86" s="155">
        <v>1</v>
      </c>
      <c r="H86" s="157">
        <v>20</v>
      </c>
      <c r="I86" s="234"/>
      <c r="J86" s="149"/>
    </row>
    <row r="87" spans="1:10" ht="17.25" customHeight="1" x14ac:dyDescent="0.25">
      <c r="A87" s="148">
        <v>5</v>
      </c>
      <c r="B87" s="151" t="s">
        <v>251</v>
      </c>
      <c r="C87" s="145">
        <v>1518</v>
      </c>
      <c r="D87" s="98" t="s">
        <v>24</v>
      </c>
      <c r="E87" s="155">
        <v>1</v>
      </c>
      <c r="F87" s="157">
        <v>50</v>
      </c>
      <c r="G87" s="155">
        <v>1</v>
      </c>
      <c r="H87" s="157">
        <v>50</v>
      </c>
      <c r="I87" s="234"/>
      <c r="J87" s="149"/>
    </row>
    <row r="88" spans="1:10" ht="17.25" customHeight="1" x14ac:dyDescent="0.25">
      <c r="A88" s="148">
        <v>6</v>
      </c>
      <c r="B88" s="151" t="s">
        <v>252</v>
      </c>
      <c r="C88" s="145">
        <v>1518</v>
      </c>
      <c r="D88" s="98" t="s">
        <v>24</v>
      </c>
      <c r="E88" s="155">
        <v>2</v>
      </c>
      <c r="F88" s="157">
        <v>100</v>
      </c>
      <c r="G88" s="155">
        <v>2</v>
      </c>
      <c r="H88" s="157">
        <v>100</v>
      </c>
      <c r="I88" s="234"/>
      <c r="J88" s="149"/>
    </row>
    <row r="89" spans="1:10" ht="17.25" customHeight="1" x14ac:dyDescent="0.25">
      <c r="A89" s="148">
        <v>7</v>
      </c>
      <c r="B89" s="151" t="s">
        <v>253</v>
      </c>
      <c r="C89" s="145">
        <v>1518</v>
      </c>
      <c r="D89" s="98" t="s">
        <v>24</v>
      </c>
      <c r="E89" s="155">
        <v>22</v>
      </c>
      <c r="F89" s="157">
        <v>865.78</v>
      </c>
      <c r="G89" s="155">
        <v>22</v>
      </c>
      <c r="H89" s="157">
        <v>865.78</v>
      </c>
      <c r="I89" s="234"/>
      <c r="J89" s="149"/>
    </row>
    <row r="90" spans="1:10" ht="17.25" customHeight="1" x14ac:dyDescent="0.25">
      <c r="A90" s="148">
        <v>8</v>
      </c>
      <c r="B90" s="151" t="s">
        <v>254</v>
      </c>
      <c r="C90" s="145">
        <v>1518</v>
      </c>
      <c r="D90" s="98" t="s">
        <v>24</v>
      </c>
      <c r="E90" s="155">
        <v>5</v>
      </c>
      <c r="F90" s="157">
        <v>945</v>
      </c>
      <c r="G90" s="155">
        <v>5</v>
      </c>
      <c r="H90" s="157">
        <v>945</v>
      </c>
      <c r="I90" s="234"/>
      <c r="J90" s="149"/>
    </row>
    <row r="91" spans="1:10" ht="17.25" customHeight="1" x14ac:dyDescent="0.25">
      <c r="A91" s="148">
        <v>9</v>
      </c>
      <c r="B91" s="151" t="s">
        <v>255</v>
      </c>
      <c r="C91" s="145">
        <v>1518</v>
      </c>
      <c r="D91" s="98" t="s">
        <v>24</v>
      </c>
      <c r="E91" s="158">
        <v>14</v>
      </c>
      <c r="F91" s="157">
        <v>560</v>
      </c>
      <c r="G91" s="158">
        <v>14</v>
      </c>
      <c r="H91" s="157">
        <v>560</v>
      </c>
      <c r="I91" s="234"/>
      <c r="J91" s="149"/>
    </row>
    <row r="92" spans="1:10" ht="17.25" customHeight="1" x14ac:dyDescent="0.25">
      <c r="A92" s="148">
        <v>10</v>
      </c>
      <c r="B92" s="152" t="s">
        <v>256</v>
      </c>
      <c r="C92" s="145">
        <v>1518</v>
      </c>
      <c r="D92" s="98" t="s">
        <v>24</v>
      </c>
      <c r="E92" s="158">
        <v>4</v>
      </c>
      <c r="F92" s="157">
        <v>240</v>
      </c>
      <c r="G92" s="158">
        <v>4</v>
      </c>
      <c r="H92" s="157">
        <v>240</v>
      </c>
      <c r="I92" s="234"/>
      <c r="J92" s="149"/>
    </row>
    <row r="93" spans="1:10" ht="17.25" customHeight="1" x14ac:dyDescent="0.25">
      <c r="A93" s="148">
        <v>11</v>
      </c>
      <c r="B93" s="152" t="s">
        <v>257</v>
      </c>
      <c r="C93" s="145">
        <v>1518</v>
      </c>
      <c r="D93" s="98" t="s">
        <v>24</v>
      </c>
      <c r="E93" s="158">
        <v>1</v>
      </c>
      <c r="F93" s="157">
        <v>243.67</v>
      </c>
      <c r="G93" s="158">
        <v>1</v>
      </c>
      <c r="H93" s="157">
        <v>243.67</v>
      </c>
      <c r="I93" s="234"/>
      <c r="J93" s="149"/>
    </row>
    <row r="94" spans="1:10" ht="17.25" customHeight="1" x14ac:dyDescent="0.25">
      <c r="A94" s="148">
        <v>12</v>
      </c>
      <c r="B94" s="152" t="s">
        <v>258</v>
      </c>
      <c r="C94" s="145">
        <v>1518</v>
      </c>
      <c r="D94" s="98" t="s">
        <v>24</v>
      </c>
      <c r="E94" s="158">
        <v>5</v>
      </c>
      <c r="F94" s="156">
        <v>12.5</v>
      </c>
      <c r="G94" s="158">
        <v>5</v>
      </c>
      <c r="H94" s="156">
        <v>12.5</v>
      </c>
      <c r="I94" s="234"/>
      <c r="J94" s="149"/>
    </row>
    <row r="95" spans="1:10" ht="17.25" customHeight="1" x14ac:dyDescent="0.25">
      <c r="A95" s="148">
        <v>13</v>
      </c>
      <c r="B95" s="152" t="s">
        <v>259</v>
      </c>
      <c r="C95" s="145">
        <v>1518</v>
      </c>
      <c r="D95" s="98" t="s">
        <v>24</v>
      </c>
      <c r="E95" s="158">
        <v>1</v>
      </c>
      <c r="F95" s="156">
        <v>100</v>
      </c>
      <c r="G95" s="158">
        <v>1</v>
      </c>
      <c r="H95" s="156">
        <v>100</v>
      </c>
      <c r="I95" s="234"/>
      <c r="J95" s="149"/>
    </row>
    <row r="96" spans="1:10" ht="17.25" customHeight="1" x14ac:dyDescent="0.25">
      <c r="A96" s="148">
        <v>14</v>
      </c>
      <c r="B96" s="152" t="s">
        <v>260</v>
      </c>
      <c r="C96" s="145">
        <v>1518</v>
      </c>
      <c r="D96" s="98" t="s">
        <v>24</v>
      </c>
      <c r="E96" s="158">
        <v>1</v>
      </c>
      <c r="F96" s="156">
        <v>50</v>
      </c>
      <c r="G96" s="158">
        <v>1</v>
      </c>
      <c r="H96" s="156">
        <v>50</v>
      </c>
      <c r="I96" s="234"/>
      <c r="J96" s="149"/>
    </row>
    <row r="97" spans="1:10" ht="17.25" customHeight="1" x14ac:dyDescent="0.25">
      <c r="A97" s="148">
        <v>15</v>
      </c>
      <c r="B97" s="152" t="s">
        <v>261</v>
      </c>
      <c r="C97" s="145">
        <v>1518</v>
      </c>
      <c r="D97" s="98" t="s">
        <v>24</v>
      </c>
      <c r="E97" s="158">
        <v>1</v>
      </c>
      <c r="F97" s="156">
        <v>26.66</v>
      </c>
      <c r="G97" s="158">
        <v>1</v>
      </c>
      <c r="H97" s="156">
        <v>26.66</v>
      </c>
      <c r="I97" s="234"/>
      <c r="J97" s="149"/>
    </row>
    <row r="98" spans="1:10" ht="17.25" customHeight="1" x14ac:dyDescent="0.25">
      <c r="A98" s="148">
        <v>16</v>
      </c>
      <c r="B98" s="152" t="s">
        <v>262</v>
      </c>
      <c r="C98" s="145">
        <v>1518</v>
      </c>
      <c r="D98" s="98" t="s">
        <v>24</v>
      </c>
      <c r="E98" s="158">
        <v>2</v>
      </c>
      <c r="F98" s="156">
        <v>88.8</v>
      </c>
      <c r="G98" s="158">
        <v>2</v>
      </c>
      <c r="H98" s="156">
        <v>88.8</v>
      </c>
      <c r="I98" s="234"/>
      <c r="J98" s="149"/>
    </row>
    <row r="99" spans="1:10" ht="17.25" customHeight="1" x14ac:dyDescent="0.25">
      <c r="A99" s="148">
        <v>17</v>
      </c>
      <c r="B99" s="152" t="s">
        <v>263</v>
      </c>
      <c r="C99" s="145">
        <v>1518</v>
      </c>
      <c r="D99" s="98" t="s">
        <v>24</v>
      </c>
      <c r="E99" s="158">
        <v>1</v>
      </c>
      <c r="F99" s="156">
        <v>150</v>
      </c>
      <c r="G99" s="158">
        <v>1</v>
      </c>
      <c r="H99" s="156">
        <v>150</v>
      </c>
      <c r="I99" s="234"/>
      <c r="J99" s="149"/>
    </row>
    <row r="100" spans="1:10" ht="17.25" customHeight="1" x14ac:dyDescent="0.25">
      <c r="A100" s="148">
        <v>18</v>
      </c>
      <c r="B100" s="152" t="s">
        <v>264</v>
      </c>
      <c r="C100" s="145">
        <v>1518</v>
      </c>
      <c r="D100" s="98" t="s">
        <v>24</v>
      </c>
      <c r="E100" s="158">
        <v>7</v>
      </c>
      <c r="F100" s="159">
        <v>560</v>
      </c>
      <c r="G100" s="158">
        <v>7</v>
      </c>
      <c r="H100" s="159">
        <v>560</v>
      </c>
      <c r="I100" s="234"/>
      <c r="J100" s="149"/>
    </row>
    <row r="101" spans="1:10" ht="17.25" customHeight="1" x14ac:dyDescent="0.25">
      <c r="A101" s="148">
        <v>19</v>
      </c>
      <c r="B101" s="152" t="s">
        <v>265</v>
      </c>
      <c r="C101" s="145">
        <v>1518</v>
      </c>
      <c r="D101" s="98" t="s">
        <v>24</v>
      </c>
      <c r="E101" s="158">
        <v>3</v>
      </c>
      <c r="F101" s="159">
        <v>240</v>
      </c>
      <c r="G101" s="158">
        <v>3</v>
      </c>
      <c r="H101" s="159">
        <v>240</v>
      </c>
      <c r="I101" s="234"/>
      <c r="J101" s="149"/>
    </row>
    <row r="102" spans="1:10" ht="17.25" customHeight="1" x14ac:dyDescent="0.25">
      <c r="A102" s="148">
        <v>20</v>
      </c>
      <c r="B102" s="152" t="s">
        <v>266</v>
      </c>
      <c r="C102" s="145">
        <v>1518</v>
      </c>
      <c r="D102" s="98" t="s">
        <v>24</v>
      </c>
      <c r="E102" s="158">
        <v>6</v>
      </c>
      <c r="F102" s="159">
        <v>300</v>
      </c>
      <c r="G102" s="158">
        <v>6</v>
      </c>
      <c r="H102" s="159">
        <v>300</v>
      </c>
      <c r="I102" s="234"/>
      <c r="J102" s="149"/>
    </row>
    <row r="103" spans="1:10" ht="17.25" customHeight="1" x14ac:dyDescent="0.25">
      <c r="A103" s="148">
        <v>21</v>
      </c>
      <c r="B103" s="152" t="s">
        <v>267</v>
      </c>
      <c r="C103" s="145">
        <v>1518</v>
      </c>
      <c r="D103" s="98" t="s">
        <v>24</v>
      </c>
      <c r="E103" s="158">
        <v>7</v>
      </c>
      <c r="F103" s="159">
        <v>70</v>
      </c>
      <c r="G103" s="158">
        <v>7</v>
      </c>
      <c r="H103" s="159">
        <v>70</v>
      </c>
      <c r="I103" s="234"/>
      <c r="J103" s="149"/>
    </row>
    <row r="104" spans="1:10" ht="17.25" customHeight="1" x14ac:dyDescent="0.25">
      <c r="A104" s="148">
        <v>22</v>
      </c>
      <c r="B104" s="152" t="s">
        <v>268</v>
      </c>
      <c r="C104" s="145">
        <v>1518</v>
      </c>
      <c r="D104" s="98" t="s">
        <v>24</v>
      </c>
      <c r="E104" s="158">
        <v>16</v>
      </c>
      <c r="F104" s="159">
        <v>480</v>
      </c>
      <c r="G104" s="158">
        <v>16</v>
      </c>
      <c r="H104" s="159">
        <v>480</v>
      </c>
      <c r="I104" s="234"/>
      <c r="J104" s="149"/>
    </row>
    <row r="105" spans="1:10" ht="17.25" customHeight="1" x14ac:dyDescent="0.25">
      <c r="A105" s="148">
        <v>23</v>
      </c>
      <c r="B105" s="152" t="s">
        <v>269</v>
      </c>
      <c r="C105" s="145">
        <v>1518</v>
      </c>
      <c r="D105" s="98" t="s">
        <v>24</v>
      </c>
      <c r="E105" s="158">
        <v>1</v>
      </c>
      <c r="F105" s="159">
        <v>202.74</v>
      </c>
      <c r="G105" s="158">
        <v>1</v>
      </c>
      <c r="H105" s="159">
        <v>202.74</v>
      </c>
      <c r="I105" s="234"/>
      <c r="J105" s="149"/>
    </row>
    <row r="106" spans="1:10" ht="17.25" customHeight="1" x14ac:dyDescent="0.25">
      <c r="A106" s="148">
        <v>24</v>
      </c>
      <c r="B106" s="152" t="s">
        <v>270</v>
      </c>
      <c r="C106" s="145">
        <v>1518</v>
      </c>
      <c r="D106" s="98" t="s">
        <v>24</v>
      </c>
      <c r="E106" s="158">
        <v>1</v>
      </c>
      <c r="F106" s="159">
        <v>30</v>
      </c>
      <c r="G106" s="158">
        <v>1</v>
      </c>
      <c r="H106" s="159">
        <v>30</v>
      </c>
      <c r="I106" s="234"/>
      <c r="J106" s="149"/>
    </row>
    <row r="107" spans="1:10" ht="17.25" customHeight="1" x14ac:dyDescent="0.25">
      <c r="A107" s="148">
        <v>25</v>
      </c>
      <c r="B107" s="152" t="s">
        <v>271</v>
      </c>
      <c r="C107" s="145">
        <v>1518</v>
      </c>
      <c r="D107" s="98" t="s">
        <v>24</v>
      </c>
      <c r="E107" s="158">
        <v>1</v>
      </c>
      <c r="F107" s="159">
        <v>408</v>
      </c>
      <c r="G107" s="158">
        <v>1</v>
      </c>
      <c r="H107" s="159">
        <v>408</v>
      </c>
      <c r="I107" s="234"/>
      <c r="J107" s="149"/>
    </row>
    <row r="108" spans="1:10" ht="17.25" customHeight="1" x14ac:dyDescent="0.25">
      <c r="A108" s="148">
        <v>26</v>
      </c>
      <c r="B108" s="152" t="s">
        <v>272</v>
      </c>
      <c r="C108" s="145">
        <v>1518</v>
      </c>
      <c r="D108" s="98" t="s">
        <v>24</v>
      </c>
      <c r="E108" s="158">
        <v>7</v>
      </c>
      <c r="F108" s="159">
        <v>72.73</v>
      </c>
      <c r="G108" s="158">
        <v>7</v>
      </c>
      <c r="H108" s="159">
        <v>72.73</v>
      </c>
      <c r="I108" s="234"/>
      <c r="J108" s="149"/>
    </row>
    <row r="109" spans="1:10" ht="17.25" customHeight="1" x14ac:dyDescent="0.25">
      <c r="A109" s="148">
        <v>27</v>
      </c>
      <c r="B109" s="152" t="s">
        <v>273</v>
      </c>
      <c r="C109" s="145">
        <v>1518</v>
      </c>
      <c r="D109" s="98" t="s">
        <v>24</v>
      </c>
      <c r="E109" s="158">
        <v>8</v>
      </c>
      <c r="F109" s="159">
        <v>19.18</v>
      </c>
      <c r="G109" s="158">
        <v>8</v>
      </c>
      <c r="H109" s="159">
        <v>19.18</v>
      </c>
      <c r="I109" s="234"/>
      <c r="J109" s="149"/>
    </row>
    <row r="110" spans="1:10" ht="17.25" customHeight="1" x14ac:dyDescent="0.25">
      <c r="A110" s="148">
        <v>28</v>
      </c>
      <c r="B110" s="152" t="s">
        <v>274</v>
      </c>
      <c r="C110" s="145">
        <v>1518</v>
      </c>
      <c r="D110" s="98" t="s">
        <v>24</v>
      </c>
      <c r="E110" s="158">
        <v>47</v>
      </c>
      <c r="F110" s="159">
        <v>100</v>
      </c>
      <c r="G110" s="158">
        <v>47</v>
      </c>
      <c r="H110" s="159">
        <v>100</v>
      </c>
      <c r="I110" s="234"/>
      <c r="J110" s="149"/>
    </row>
    <row r="111" spans="1:10" ht="17.25" customHeight="1" x14ac:dyDescent="0.25">
      <c r="A111" s="148">
        <v>29</v>
      </c>
      <c r="B111" s="152" t="s">
        <v>275</v>
      </c>
      <c r="C111" s="145">
        <v>1518</v>
      </c>
      <c r="D111" s="98" t="s">
        <v>24</v>
      </c>
      <c r="E111" s="158">
        <v>19</v>
      </c>
      <c r="F111" s="159">
        <v>22.86</v>
      </c>
      <c r="G111" s="158">
        <v>19</v>
      </c>
      <c r="H111" s="159">
        <v>22.86</v>
      </c>
      <c r="I111" s="234"/>
      <c r="J111" s="149"/>
    </row>
    <row r="112" spans="1:10" ht="17.25" customHeight="1" x14ac:dyDescent="0.25">
      <c r="A112" s="148">
        <v>30</v>
      </c>
      <c r="B112" s="152" t="s">
        <v>276</v>
      </c>
      <c r="C112" s="145">
        <v>1518</v>
      </c>
      <c r="D112" s="98" t="s">
        <v>24</v>
      </c>
      <c r="E112" s="158">
        <v>3</v>
      </c>
      <c r="F112" s="159">
        <v>59</v>
      </c>
      <c r="G112" s="158">
        <v>3</v>
      </c>
      <c r="H112" s="159">
        <v>59</v>
      </c>
      <c r="I112" s="234"/>
      <c r="J112" s="149"/>
    </row>
    <row r="113" spans="1:10" ht="17.25" customHeight="1" x14ac:dyDescent="0.25">
      <c r="A113" s="148">
        <v>31</v>
      </c>
      <c r="B113" s="153" t="s">
        <v>277</v>
      </c>
      <c r="C113" s="145">
        <v>1518</v>
      </c>
      <c r="D113" s="98" t="s">
        <v>24</v>
      </c>
      <c r="E113" s="160">
        <v>1</v>
      </c>
      <c r="F113" s="159">
        <v>11.57</v>
      </c>
      <c r="G113" s="160">
        <v>1</v>
      </c>
      <c r="H113" s="159">
        <v>11.57</v>
      </c>
      <c r="I113" s="234"/>
      <c r="J113" s="149"/>
    </row>
    <row r="114" spans="1:10" ht="17.25" customHeight="1" x14ac:dyDescent="0.25">
      <c r="A114" s="148">
        <v>32</v>
      </c>
      <c r="B114" s="153" t="s">
        <v>278</v>
      </c>
      <c r="C114" s="145">
        <v>1518</v>
      </c>
      <c r="D114" s="98" t="s">
        <v>24</v>
      </c>
      <c r="E114" s="160">
        <v>3</v>
      </c>
      <c r="F114" s="159">
        <v>25.5</v>
      </c>
      <c r="G114" s="160">
        <v>3</v>
      </c>
      <c r="H114" s="159">
        <v>25.5</v>
      </c>
      <c r="I114" s="234"/>
      <c r="J114" s="149"/>
    </row>
    <row r="115" spans="1:10" ht="17.25" customHeight="1" x14ac:dyDescent="0.25">
      <c r="A115" s="148">
        <v>33</v>
      </c>
      <c r="B115" s="153" t="s">
        <v>279</v>
      </c>
      <c r="C115" s="145">
        <v>1518</v>
      </c>
      <c r="D115" s="98" t="s">
        <v>24</v>
      </c>
      <c r="E115" s="160">
        <v>1</v>
      </c>
      <c r="F115" s="161">
        <v>21</v>
      </c>
      <c r="G115" s="160">
        <v>1</v>
      </c>
      <c r="H115" s="161">
        <v>21</v>
      </c>
      <c r="I115" s="234"/>
      <c r="J115" s="149"/>
    </row>
    <row r="116" spans="1:10" ht="17.25" customHeight="1" x14ac:dyDescent="0.25">
      <c r="A116" s="148">
        <v>34</v>
      </c>
      <c r="B116" s="153" t="s">
        <v>280</v>
      </c>
      <c r="C116" s="145">
        <v>1518</v>
      </c>
      <c r="D116" s="98" t="s">
        <v>24</v>
      </c>
      <c r="E116" s="160">
        <v>1</v>
      </c>
      <c r="F116" s="161">
        <v>35</v>
      </c>
      <c r="G116" s="160">
        <v>1</v>
      </c>
      <c r="H116" s="161">
        <v>35</v>
      </c>
      <c r="I116" s="234"/>
      <c r="J116" s="149"/>
    </row>
    <row r="117" spans="1:10" ht="17.25" customHeight="1" x14ac:dyDescent="0.25">
      <c r="A117" s="148">
        <v>35</v>
      </c>
      <c r="B117" s="153" t="s">
        <v>281</v>
      </c>
      <c r="C117" s="145">
        <v>1518</v>
      </c>
      <c r="D117" s="98" t="s">
        <v>24</v>
      </c>
      <c r="E117" s="160">
        <v>1</v>
      </c>
      <c r="F117" s="161">
        <v>38</v>
      </c>
      <c r="G117" s="160">
        <v>1</v>
      </c>
      <c r="H117" s="161">
        <v>38</v>
      </c>
      <c r="I117" s="234"/>
      <c r="J117" s="149"/>
    </row>
    <row r="118" spans="1:10" ht="17.25" customHeight="1" x14ac:dyDescent="0.25">
      <c r="A118" s="148">
        <v>36</v>
      </c>
      <c r="B118" s="153" t="s">
        <v>282</v>
      </c>
      <c r="C118" s="145">
        <v>1518</v>
      </c>
      <c r="D118" s="98" t="s">
        <v>24</v>
      </c>
      <c r="E118" s="160">
        <v>1</v>
      </c>
      <c r="F118" s="161">
        <v>20</v>
      </c>
      <c r="G118" s="160">
        <v>1</v>
      </c>
      <c r="H118" s="161">
        <v>20</v>
      </c>
      <c r="I118" s="234"/>
      <c r="J118" s="149"/>
    </row>
    <row r="119" spans="1:10" ht="17.25" customHeight="1" x14ac:dyDescent="0.25">
      <c r="A119" s="148">
        <v>37</v>
      </c>
      <c r="B119" s="153" t="s">
        <v>283</v>
      </c>
      <c r="C119" s="145">
        <v>1518</v>
      </c>
      <c r="D119" s="98" t="s">
        <v>24</v>
      </c>
      <c r="E119" s="160">
        <v>1</v>
      </c>
      <c r="F119" s="161">
        <v>195</v>
      </c>
      <c r="G119" s="160">
        <v>1</v>
      </c>
      <c r="H119" s="161">
        <v>195</v>
      </c>
      <c r="I119" s="234"/>
      <c r="J119" s="149"/>
    </row>
    <row r="120" spans="1:10" ht="17.25" customHeight="1" x14ac:dyDescent="0.25">
      <c r="A120" s="148">
        <v>38</v>
      </c>
      <c r="B120" s="153" t="s">
        <v>284</v>
      </c>
      <c r="C120" s="145">
        <v>1518</v>
      </c>
      <c r="D120" s="98" t="s">
        <v>24</v>
      </c>
      <c r="E120" s="160">
        <v>3</v>
      </c>
      <c r="F120" s="161">
        <v>24</v>
      </c>
      <c r="G120" s="160">
        <v>3</v>
      </c>
      <c r="H120" s="161">
        <v>24</v>
      </c>
      <c r="I120" s="234"/>
      <c r="J120" s="149"/>
    </row>
    <row r="121" spans="1:10" ht="17.25" customHeight="1" x14ac:dyDescent="0.25">
      <c r="A121" s="148">
        <v>39</v>
      </c>
      <c r="B121" s="153" t="s">
        <v>285</v>
      </c>
      <c r="C121" s="145">
        <v>1518</v>
      </c>
      <c r="D121" s="98" t="s">
        <v>24</v>
      </c>
      <c r="E121" s="160">
        <v>2</v>
      </c>
      <c r="F121" s="161">
        <v>146</v>
      </c>
      <c r="G121" s="160">
        <v>2</v>
      </c>
      <c r="H121" s="161">
        <v>146</v>
      </c>
      <c r="I121" s="234"/>
      <c r="J121" s="149"/>
    </row>
    <row r="122" spans="1:10" ht="17.25" customHeight="1" x14ac:dyDescent="0.25">
      <c r="A122" s="148">
        <v>40</v>
      </c>
      <c r="B122" s="153" t="s">
        <v>286</v>
      </c>
      <c r="C122" s="145">
        <v>1518</v>
      </c>
      <c r="D122" s="98" t="s">
        <v>24</v>
      </c>
      <c r="E122" s="160">
        <v>1</v>
      </c>
      <c r="F122" s="161">
        <v>4.9000000000000004</v>
      </c>
      <c r="G122" s="160">
        <v>1</v>
      </c>
      <c r="H122" s="161">
        <v>4.9000000000000004</v>
      </c>
      <c r="I122" s="234"/>
      <c r="J122" s="149"/>
    </row>
    <row r="123" spans="1:10" ht="17.25" customHeight="1" x14ac:dyDescent="0.25">
      <c r="A123" s="148">
        <v>41</v>
      </c>
      <c r="B123" s="153" t="s">
        <v>284</v>
      </c>
      <c r="C123" s="145">
        <v>1518</v>
      </c>
      <c r="D123" s="98" t="s">
        <v>24</v>
      </c>
      <c r="E123" s="160">
        <v>5</v>
      </c>
      <c r="F123" s="161">
        <v>85</v>
      </c>
      <c r="G123" s="160">
        <v>5</v>
      </c>
      <c r="H123" s="161">
        <v>85</v>
      </c>
      <c r="I123" s="234"/>
      <c r="J123" s="149"/>
    </row>
    <row r="124" spans="1:10" ht="17.25" customHeight="1" x14ac:dyDescent="0.25">
      <c r="A124" s="148">
        <v>42</v>
      </c>
      <c r="B124" s="153" t="s">
        <v>287</v>
      </c>
      <c r="C124" s="145">
        <v>1518</v>
      </c>
      <c r="D124" s="98" t="s">
        <v>24</v>
      </c>
      <c r="E124" s="160">
        <v>8</v>
      </c>
      <c r="F124" s="161">
        <v>320</v>
      </c>
      <c r="G124" s="160">
        <v>8</v>
      </c>
      <c r="H124" s="161">
        <v>320</v>
      </c>
      <c r="I124" s="234"/>
      <c r="J124" s="149"/>
    </row>
    <row r="125" spans="1:10" ht="17.25" customHeight="1" x14ac:dyDescent="0.25">
      <c r="A125" s="148">
        <v>43</v>
      </c>
      <c r="B125" s="153" t="s">
        <v>35</v>
      </c>
      <c r="C125" s="145">
        <v>1518</v>
      </c>
      <c r="D125" s="98" t="s">
        <v>24</v>
      </c>
      <c r="E125" s="160">
        <v>1</v>
      </c>
      <c r="F125" s="161">
        <v>970</v>
      </c>
      <c r="G125" s="160">
        <v>1</v>
      </c>
      <c r="H125" s="161">
        <v>970</v>
      </c>
      <c r="I125" s="234"/>
      <c r="J125" s="149"/>
    </row>
    <row r="126" spans="1:10" ht="17.25" customHeight="1" x14ac:dyDescent="0.25">
      <c r="A126" s="148">
        <v>44</v>
      </c>
      <c r="B126" s="154" t="s">
        <v>288</v>
      </c>
      <c r="C126" s="145">
        <v>1518</v>
      </c>
      <c r="D126" s="98" t="s">
        <v>24</v>
      </c>
      <c r="E126" s="162">
        <v>3</v>
      </c>
      <c r="F126" s="161">
        <v>159</v>
      </c>
      <c r="G126" s="162">
        <v>3</v>
      </c>
      <c r="H126" s="161">
        <v>159</v>
      </c>
      <c r="I126" s="234"/>
      <c r="J126" s="149"/>
    </row>
    <row r="127" spans="1:10" ht="17.25" customHeight="1" x14ac:dyDescent="0.25">
      <c r="A127" s="148">
        <v>45</v>
      </c>
      <c r="B127" s="154" t="s">
        <v>289</v>
      </c>
      <c r="C127" s="145">
        <v>1518</v>
      </c>
      <c r="D127" s="98" t="s">
        <v>24</v>
      </c>
      <c r="E127" s="162">
        <v>4</v>
      </c>
      <c r="F127" s="161">
        <v>244</v>
      </c>
      <c r="G127" s="162">
        <v>4</v>
      </c>
      <c r="H127" s="161">
        <v>244</v>
      </c>
      <c r="I127" s="234"/>
      <c r="J127" s="149"/>
    </row>
    <row r="128" spans="1:10" ht="17.25" customHeight="1" x14ac:dyDescent="0.25">
      <c r="A128" s="148">
        <v>46</v>
      </c>
      <c r="B128" s="154" t="s">
        <v>290</v>
      </c>
      <c r="C128" s="145">
        <v>1518</v>
      </c>
      <c r="D128" s="98" t="s">
        <v>24</v>
      </c>
      <c r="E128" s="162">
        <v>1</v>
      </c>
      <c r="F128" s="161">
        <v>675</v>
      </c>
      <c r="G128" s="162">
        <v>1</v>
      </c>
      <c r="H128" s="161">
        <v>675</v>
      </c>
      <c r="I128" s="234"/>
      <c r="J128" s="149"/>
    </row>
    <row r="129" spans="1:10" ht="17.25" customHeight="1" x14ac:dyDescent="0.25">
      <c r="A129" s="148">
        <v>47</v>
      </c>
      <c r="B129" s="154" t="s">
        <v>291</v>
      </c>
      <c r="C129" s="145">
        <v>1518</v>
      </c>
      <c r="D129" s="98" t="s">
        <v>24</v>
      </c>
      <c r="E129" s="162">
        <v>5</v>
      </c>
      <c r="F129" s="163">
        <v>100</v>
      </c>
      <c r="G129" s="162">
        <v>5</v>
      </c>
      <c r="H129" s="163">
        <v>100</v>
      </c>
      <c r="I129" s="234"/>
      <c r="J129" s="149"/>
    </row>
    <row r="130" spans="1:10" ht="17.25" customHeight="1" x14ac:dyDescent="0.25">
      <c r="A130" s="148">
        <v>48</v>
      </c>
      <c r="B130" s="154" t="s">
        <v>292</v>
      </c>
      <c r="C130" s="145">
        <v>1518</v>
      </c>
      <c r="D130" s="98" t="s">
        <v>24</v>
      </c>
      <c r="E130" s="162">
        <v>1</v>
      </c>
      <c r="F130" s="163">
        <v>69</v>
      </c>
      <c r="G130" s="162">
        <v>1</v>
      </c>
      <c r="H130" s="163">
        <v>69</v>
      </c>
      <c r="I130" s="234"/>
      <c r="J130" s="149"/>
    </row>
    <row r="131" spans="1:10" ht="17.25" customHeight="1" x14ac:dyDescent="0.25">
      <c r="A131" s="148">
        <v>49</v>
      </c>
      <c r="B131" s="154" t="s">
        <v>293</v>
      </c>
      <c r="C131" s="145">
        <v>1518</v>
      </c>
      <c r="D131" s="98" t="s">
        <v>24</v>
      </c>
      <c r="E131" s="162">
        <v>1</v>
      </c>
      <c r="F131" s="163">
        <v>123</v>
      </c>
      <c r="G131" s="162">
        <v>1</v>
      </c>
      <c r="H131" s="163">
        <v>123</v>
      </c>
      <c r="I131" s="234"/>
      <c r="J131" s="149"/>
    </row>
    <row r="132" spans="1:10" ht="17.25" customHeight="1" x14ac:dyDescent="0.25">
      <c r="A132" s="148">
        <v>50</v>
      </c>
      <c r="B132" s="154" t="s">
        <v>294</v>
      </c>
      <c r="C132" s="145">
        <v>1518</v>
      </c>
      <c r="D132" s="98" t="s">
        <v>24</v>
      </c>
      <c r="E132" s="162">
        <v>1</v>
      </c>
      <c r="F132" s="163">
        <v>81</v>
      </c>
      <c r="G132" s="162">
        <v>1</v>
      </c>
      <c r="H132" s="163">
        <v>81</v>
      </c>
      <c r="I132" s="234"/>
      <c r="J132" s="149"/>
    </row>
    <row r="133" spans="1:10" ht="17.25" customHeight="1" x14ac:dyDescent="0.25">
      <c r="A133" s="148">
        <v>51</v>
      </c>
      <c r="B133" s="154" t="s">
        <v>295</v>
      </c>
      <c r="C133" s="145">
        <v>1518</v>
      </c>
      <c r="D133" s="98" t="s">
        <v>24</v>
      </c>
      <c r="E133" s="162">
        <v>2</v>
      </c>
      <c r="F133" s="163">
        <v>146</v>
      </c>
      <c r="G133" s="162">
        <v>2</v>
      </c>
      <c r="H133" s="163">
        <v>146</v>
      </c>
      <c r="I133" s="234"/>
      <c r="J133" s="149"/>
    </row>
    <row r="134" spans="1:10" ht="17.25" customHeight="1" x14ac:dyDescent="0.25">
      <c r="A134" s="148">
        <v>52</v>
      </c>
      <c r="B134" s="154" t="s">
        <v>296</v>
      </c>
      <c r="C134" s="145">
        <v>1518</v>
      </c>
      <c r="D134" s="98" t="s">
        <v>24</v>
      </c>
      <c r="E134" s="162">
        <v>1</v>
      </c>
      <c r="F134" s="163">
        <v>71</v>
      </c>
      <c r="G134" s="162">
        <v>1</v>
      </c>
      <c r="H134" s="163">
        <v>71</v>
      </c>
      <c r="I134" s="234"/>
      <c r="J134" s="149"/>
    </row>
    <row r="135" spans="1:10" ht="17.25" customHeight="1" x14ac:dyDescent="0.25">
      <c r="A135" s="148">
        <v>53</v>
      </c>
      <c r="B135" s="154" t="s">
        <v>297</v>
      </c>
      <c r="C135" s="145">
        <v>1518</v>
      </c>
      <c r="D135" s="98" t="s">
        <v>24</v>
      </c>
      <c r="E135" s="162">
        <v>1</v>
      </c>
      <c r="F135" s="163">
        <v>300</v>
      </c>
      <c r="G135" s="162">
        <v>1</v>
      </c>
      <c r="H135" s="163">
        <v>300</v>
      </c>
      <c r="I135" s="234"/>
      <c r="J135" s="149"/>
    </row>
    <row r="136" spans="1:10" ht="17.25" customHeight="1" x14ac:dyDescent="0.25">
      <c r="A136" s="148">
        <v>54</v>
      </c>
      <c r="B136" s="154" t="s">
        <v>297</v>
      </c>
      <c r="C136" s="145">
        <v>1518</v>
      </c>
      <c r="D136" s="98" t="s">
        <v>24</v>
      </c>
      <c r="E136" s="162">
        <v>2</v>
      </c>
      <c r="F136" s="163">
        <v>640</v>
      </c>
      <c r="G136" s="162">
        <v>2</v>
      </c>
      <c r="H136" s="163">
        <v>640</v>
      </c>
      <c r="I136" s="234"/>
      <c r="J136" s="149"/>
    </row>
    <row r="137" spans="1:10" ht="17.25" customHeight="1" x14ac:dyDescent="0.25">
      <c r="A137" s="148">
        <v>55</v>
      </c>
      <c r="B137" s="154" t="s">
        <v>298</v>
      </c>
      <c r="C137" s="145">
        <v>1518</v>
      </c>
      <c r="D137" s="98" t="s">
        <v>24</v>
      </c>
      <c r="E137" s="162">
        <v>6</v>
      </c>
      <c r="F137" s="163">
        <v>1620</v>
      </c>
      <c r="G137" s="162">
        <v>6</v>
      </c>
      <c r="H137" s="163">
        <v>1620</v>
      </c>
      <c r="I137" s="234"/>
      <c r="J137" s="149"/>
    </row>
    <row r="138" spans="1:10" ht="17.25" customHeight="1" x14ac:dyDescent="0.25">
      <c r="A138" s="148">
        <v>56</v>
      </c>
      <c r="B138" s="154" t="s">
        <v>299</v>
      </c>
      <c r="C138" s="145">
        <v>1518</v>
      </c>
      <c r="D138" s="98" t="s">
        <v>24</v>
      </c>
      <c r="E138" s="162">
        <v>1</v>
      </c>
      <c r="F138" s="163">
        <v>300</v>
      </c>
      <c r="G138" s="162">
        <v>1</v>
      </c>
      <c r="H138" s="163">
        <v>300</v>
      </c>
      <c r="I138" s="234"/>
      <c r="J138" s="149"/>
    </row>
    <row r="139" spans="1:10" ht="17.25" customHeight="1" x14ac:dyDescent="0.25">
      <c r="A139" s="148">
        <v>57</v>
      </c>
      <c r="B139" s="153" t="s">
        <v>300</v>
      </c>
      <c r="C139" s="145">
        <v>1518</v>
      </c>
      <c r="D139" s="98" t="s">
        <v>24</v>
      </c>
      <c r="E139" s="162">
        <v>15</v>
      </c>
      <c r="F139" s="163">
        <v>1665</v>
      </c>
      <c r="G139" s="162">
        <v>15</v>
      </c>
      <c r="H139" s="163">
        <v>1665</v>
      </c>
      <c r="I139" s="234"/>
      <c r="J139" s="149"/>
    </row>
    <row r="140" spans="1:10" ht="17.25" customHeight="1" x14ac:dyDescent="0.25">
      <c r="A140" s="148">
        <v>58</v>
      </c>
      <c r="B140" s="153" t="s">
        <v>267</v>
      </c>
      <c r="C140" s="145">
        <v>1518</v>
      </c>
      <c r="D140" s="98" t="s">
        <v>24</v>
      </c>
      <c r="E140" s="162">
        <v>2</v>
      </c>
      <c r="F140" s="163">
        <v>775</v>
      </c>
      <c r="G140" s="162">
        <v>2</v>
      </c>
      <c r="H140" s="163">
        <v>775</v>
      </c>
      <c r="I140" s="234"/>
      <c r="J140" s="149"/>
    </row>
    <row r="141" spans="1:10" ht="17.25" customHeight="1" x14ac:dyDescent="0.25">
      <c r="A141" s="148">
        <v>59</v>
      </c>
      <c r="B141" s="153" t="s">
        <v>301</v>
      </c>
      <c r="C141" s="145">
        <v>1518</v>
      </c>
      <c r="D141" s="98" t="s">
        <v>24</v>
      </c>
      <c r="E141" s="162">
        <v>1</v>
      </c>
      <c r="F141" s="163">
        <v>425</v>
      </c>
      <c r="G141" s="162">
        <v>1</v>
      </c>
      <c r="H141" s="163">
        <v>425</v>
      </c>
      <c r="I141" s="234"/>
      <c r="J141" s="149"/>
    </row>
    <row r="142" spans="1:10" ht="17.25" customHeight="1" x14ac:dyDescent="0.25">
      <c r="A142" s="148">
        <v>60</v>
      </c>
      <c r="B142" s="153" t="s">
        <v>103</v>
      </c>
      <c r="C142" s="145">
        <v>1518</v>
      </c>
      <c r="D142" s="98" t="s">
        <v>24</v>
      </c>
      <c r="E142" s="162">
        <v>2</v>
      </c>
      <c r="F142" s="163">
        <v>880</v>
      </c>
      <c r="G142" s="162">
        <v>2</v>
      </c>
      <c r="H142" s="163">
        <v>880</v>
      </c>
      <c r="I142" s="234"/>
      <c r="J142" s="149"/>
    </row>
    <row r="143" spans="1:10" ht="17.25" customHeight="1" x14ac:dyDescent="0.25">
      <c r="A143" s="148">
        <v>61</v>
      </c>
      <c r="B143" s="153" t="s">
        <v>302</v>
      </c>
      <c r="C143" s="145">
        <v>1518</v>
      </c>
      <c r="D143" s="98" t="s">
        <v>24</v>
      </c>
      <c r="E143" s="162">
        <v>18</v>
      </c>
      <c r="F143" s="163">
        <v>2000</v>
      </c>
      <c r="G143" s="162">
        <v>18</v>
      </c>
      <c r="H143" s="163">
        <v>2000</v>
      </c>
      <c r="I143" s="234"/>
      <c r="J143" s="149"/>
    </row>
    <row r="144" spans="1:10" x14ac:dyDescent="0.25">
      <c r="A144" s="42"/>
      <c r="B144" s="132" t="s">
        <v>390</v>
      </c>
      <c r="C144" s="132"/>
      <c r="D144" s="42"/>
      <c r="E144" s="39">
        <f>SUM(E83:E143)</f>
        <v>360</v>
      </c>
      <c r="F144" s="41">
        <f>SUM(F83:F143)</f>
        <v>19925.169999999998</v>
      </c>
      <c r="G144" s="42">
        <f>SUM(G83:G143)</f>
        <v>360</v>
      </c>
      <c r="H144" s="41">
        <f>SUM(H83:H143)</f>
        <v>19925.169999999998</v>
      </c>
      <c r="I144" s="45"/>
      <c r="J144" s="124"/>
    </row>
    <row r="145" spans="1:10" ht="10.5" customHeight="1" x14ac:dyDescent="0.25">
      <c r="A145" s="288"/>
      <c r="B145" s="289"/>
      <c r="C145" s="289"/>
      <c r="D145" s="241"/>
      <c r="E145" s="240"/>
      <c r="F145" s="290"/>
      <c r="G145" s="241"/>
      <c r="H145" s="290"/>
      <c r="I145" s="291"/>
      <c r="J145" s="292"/>
    </row>
    <row r="146" spans="1:10" hidden="1" x14ac:dyDescent="0.25">
      <c r="A146" s="248"/>
      <c r="B146" s="277"/>
      <c r="C146" s="277"/>
      <c r="D146" s="248"/>
      <c r="E146" s="247"/>
      <c r="F146" s="286"/>
      <c r="G146" s="248"/>
      <c r="H146" s="286"/>
      <c r="I146" s="257"/>
      <c r="J146" s="287"/>
    </row>
    <row r="147" spans="1:10" ht="18.75" x14ac:dyDescent="0.3">
      <c r="A147" s="293"/>
      <c r="B147" s="297" t="s">
        <v>391</v>
      </c>
      <c r="C147" s="277"/>
      <c r="D147" s="248"/>
      <c r="E147" s="247"/>
      <c r="F147" s="286"/>
      <c r="G147" s="248"/>
      <c r="H147" s="286"/>
      <c r="I147" s="257"/>
      <c r="J147" s="287"/>
    </row>
    <row r="148" spans="1:10" x14ac:dyDescent="0.25">
      <c r="A148" s="397" t="s">
        <v>0</v>
      </c>
      <c r="B148" s="398" t="s">
        <v>1</v>
      </c>
      <c r="C148" s="398" t="s">
        <v>2</v>
      </c>
      <c r="D148" s="398" t="s">
        <v>3</v>
      </c>
      <c r="E148" s="397" t="s">
        <v>4</v>
      </c>
      <c r="F148" s="397"/>
      <c r="G148" s="402" t="s">
        <v>5</v>
      </c>
      <c r="H148" s="402"/>
      <c r="I148" s="398" t="s">
        <v>6</v>
      </c>
      <c r="J148" s="398"/>
    </row>
    <row r="149" spans="1:10" x14ac:dyDescent="0.25">
      <c r="A149" s="397"/>
      <c r="B149" s="398"/>
      <c r="C149" s="398"/>
      <c r="D149" s="398"/>
      <c r="E149" s="397" t="s">
        <v>7</v>
      </c>
      <c r="F149" s="226" t="s">
        <v>8</v>
      </c>
      <c r="G149" s="397" t="s">
        <v>7</v>
      </c>
      <c r="H149" s="226" t="s">
        <v>8</v>
      </c>
      <c r="I149" s="398" t="s">
        <v>10</v>
      </c>
      <c r="J149" s="398" t="s">
        <v>11</v>
      </c>
    </row>
    <row r="150" spans="1:10" x14ac:dyDescent="0.25">
      <c r="A150" s="397"/>
      <c r="B150" s="398"/>
      <c r="C150" s="398"/>
      <c r="D150" s="398"/>
      <c r="E150" s="397"/>
      <c r="F150" s="226" t="s">
        <v>9</v>
      </c>
      <c r="G150" s="397"/>
      <c r="H150" s="226" t="s">
        <v>9</v>
      </c>
      <c r="I150" s="398"/>
      <c r="J150" s="398"/>
    </row>
    <row r="151" spans="1:10" ht="18.75" x14ac:dyDescent="0.25">
      <c r="A151" s="226">
        <v>1</v>
      </c>
      <c r="B151" s="164" t="s">
        <v>303</v>
      </c>
      <c r="C151" s="227">
        <v>1812</v>
      </c>
      <c r="D151" s="167" t="s">
        <v>24</v>
      </c>
      <c r="E151" s="168">
        <v>2</v>
      </c>
      <c r="F151" s="169">
        <v>23</v>
      </c>
      <c r="G151" s="168">
        <v>2</v>
      </c>
      <c r="H151" s="169">
        <v>23</v>
      </c>
      <c r="I151" s="227"/>
      <c r="J151" s="227"/>
    </row>
    <row r="152" spans="1:10" ht="18.75" x14ac:dyDescent="0.25">
      <c r="A152" s="226">
        <v>2</v>
      </c>
      <c r="B152" s="164" t="s">
        <v>304</v>
      </c>
      <c r="C152" s="227">
        <v>1812</v>
      </c>
      <c r="D152" s="167" t="s">
        <v>24</v>
      </c>
      <c r="E152" s="168">
        <v>1</v>
      </c>
      <c r="F152" s="169">
        <v>28</v>
      </c>
      <c r="G152" s="168">
        <v>1</v>
      </c>
      <c r="H152" s="169">
        <v>28</v>
      </c>
      <c r="I152" s="227"/>
      <c r="J152" s="227"/>
    </row>
    <row r="153" spans="1:10" ht="18.75" x14ac:dyDescent="0.25">
      <c r="A153" s="226">
        <v>3</v>
      </c>
      <c r="B153" s="164" t="s">
        <v>305</v>
      </c>
      <c r="C153" s="227">
        <v>1812</v>
      </c>
      <c r="D153" s="167" t="s">
        <v>24</v>
      </c>
      <c r="E153" s="168">
        <v>1</v>
      </c>
      <c r="F153" s="169">
        <v>30</v>
      </c>
      <c r="G153" s="168">
        <v>1</v>
      </c>
      <c r="H153" s="169">
        <v>30</v>
      </c>
      <c r="I153" s="227"/>
      <c r="J153" s="227"/>
    </row>
    <row r="154" spans="1:10" ht="18.75" x14ac:dyDescent="0.25">
      <c r="A154" s="226">
        <v>4</v>
      </c>
      <c r="B154" s="165" t="s">
        <v>306</v>
      </c>
      <c r="C154" s="227">
        <v>1812</v>
      </c>
      <c r="D154" s="167" t="s">
        <v>24</v>
      </c>
      <c r="E154" s="170">
        <v>2</v>
      </c>
      <c r="F154" s="171">
        <v>42.3</v>
      </c>
      <c r="G154" s="170">
        <v>2</v>
      </c>
      <c r="H154" s="171">
        <v>42.3</v>
      </c>
      <c r="I154" s="227"/>
      <c r="J154" s="227"/>
    </row>
    <row r="155" spans="1:10" ht="18.75" x14ac:dyDescent="0.25">
      <c r="A155" s="226">
        <v>5</v>
      </c>
      <c r="B155" s="165" t="s">
        <v>307</v>
      </c>
      <c r="C155" s="227">
        <v>1812</v>
      </c>
      <c r="D155" s="167" t="s">
        <v>24</v>
      </c>
      <c r="E155" s="170">
        <v>1</v>
      </c>
      <c r="F155" s="171">
        <v>29</v>
      </c>
      <c r="G155" s="170">
        <v>1</v>
      </c>
      <c r="H155" s="171">
        <v>29</v>
      </c>
      <c r="I155" s="227"/>
      <c r="J155" s="227"/>
    </row>
    <row r="156" spans="1:10" ht="18.75" x14ac:dyDescent="0.25">
      <c r="A156" s="226">
        <v>6</v>
      </c>
      <c r="B156" s="166" t="s">
        <v>308</v>
      </c>
      <c r="C156" s="227">
        <v>1812</v>
      </c>
      <c r="D156" s="167" t="s">
        <v>24</v>
      </c>
      <c r="E156" s="168">
        <v>1</v>
      </c>
      <c r="F156" s="169">
        <v>28.5</v>
      </c>
      <c r="G156" s="168">
        <v>1</v>
      </c>
      <c r="H156" s="169">
        <v>28.5</v>
      </c>
      <c r="I156" s="227"/>
      <c r="J156" s="227"/>
    </row>
    <row r="157" spans="1:10" ht="18.75" x14ac:dyDescent="0.25">
      <c r="A157" s="226">
        <v>7</v>
      </c>
      <c r="B157" s="164" t="s">
        <v>247</v>
      </c>
      <c r="C157" s="227">
        <v>1812</v>
      </c>
      <c r="D157" s="167" t="s">
        <v>24</v>
      </c>
      <c r="E157" s="168">
        <v>2</v>
      </c>
      <c r="F157" s="172">
        <v>202</v>
      </c>
      <c r="G157" s="168">
        <v>2</v>
      </c>
      <c r="H157" s="172">
        <v>202</v>
      </c>
      <c r="I157" s="227"/>
      <c r="J157" s="227"/>
    </row>
    <row r="158" spans="1:10" ht="18.75" x14ac:dyDescent="0.25">
      <c r="A158" s="226">
        <v>8</v>
      </c>
      <c r="B158" s="164" t="s">
        <v>279</v>
      </c>
      <c r="C158" s="227">
        <v>1812</v>
      </c>
      <c r="D158" s="167" t="s">
        <v>24</v>
      </c>
      <c r="E158" s="168">
        <v>5</v>
      </c>
      <c r="F158" s="172">
        <v>70</v>
      </c>
      <c r="G158" s="168">
        <v>5</v>
      </c>
      <c r="H158" s="172">
        <v>70</v>
      </c>
      <c r="I158" s="227"/>
      <c r="J158" s="227"/>
    </row>
    <row r="159" spans="1:10" ht="18.75" x14ac:dyDescent="0.25">
      <c r="A159" s="226">
        <v>9</v>
      </c>
      <c r="B159" s="164" t="s">
        <v>309</v>
      </c>
      <c r="C159" s="227">
        <v>1812</v>
      </c>
      <c r="D159" s="167" t="s">
        <v>24</v>
      </c>
      <c r="E159" s="168">
        <v>1</v>
      </c>
      <c r="F159" s="169">
        <v>270</v>
      </c>
      <c r="G159" s="168">
        <v>1</v>
      </c>
      <c r="H159" s="169">
        <v>270</v>
      </c>
      <c r="I159" s="227"/>
      <c r="J159" s="227"/>
    </row>
    <row r="160" spans="1:10" ht="18.75" x14ac:dyDescent="0.25">
      <c r="A160" s="226">
        <v>10</v>
      </c>
      <c r="B160" s="164" t="s">
        <v>310</v>
      </c>
      <c r="C160" s="227">
        <v>1812</v>
      </c>
      <c r="D160" s="167" t="s">
        <v>24</v>
      </c>
      <c r="E160" s="168">
        <v>1</v>
      </c>
      <c r="F160" s="169">
        <v>25</v>
      </c>
      <c r="G160" s="168">
        <v>1</v>
      </c>
      <c r="H160" s="169">
        <v>25</v>
      </c>
      <c r="I160" s="227"/>
      <c r="J160" s="227"/>
    </row>
    <row r="161" spans="1:10" ht="18.75" x14ac:dyDescent="0.25">
      <c r="A161" s="226">
        <v>11</v>
      </c>
      <c r="B161" s="164" t="s">
        <v>311</v>
      </c>
      <c r="C161" s="227">
        <v>1812</v>
      </c>
      <c r="D161" s="167" t="s">
        <v>24</v>
      </c>
      <c r="E161" s="168">
        <v>1</v>
      </c>
      <c r="F161" s="169">
        <v>460</v>
      </c>
      <c r="G161" s="168">
        <v>1</v>
      </c>
      <c r="H161" s="169">
        <v>460</v>
      </c>
      <c r="I161" s="227"/>
      <c r="J161" s="227"/>
    </row>
    <row r="162" spans="1:10" ht="18.75" x14ac:dyDescent="0.25">
      <c r="A162" s="226">
        <v>12</v>
      </c>
      <c r="B162" s="164" t="s">
        <v>312</v>
      </c>
      <c r="C162" s="227">
        <v>1812</v>
      </c>
      <c r="D162" s="167" t="s">
        <v>24</v>
      </c>
      <c r="E162" s="168">
        <v>1</v>
      </c>
      <c r="F162" s="169">
        <v>295</v>
      </c>
      <c r="G162" s="168">
        <v>1</v>
      </c>
      <c r="H162" s="169">
        <v>295</v>
      </c>
      <c r="I162" s="227"/>
      <c r="J162" s="227"/>
    </row>
    <row r="163" spans="1:10" ht="18.75" x14ac:dyDescent="0.25">
      <c r="A163" s="226">
        <v>13</v>
      </c>
      <c r="B163" s="164" t="s">
        <v>313</v>
      </c>
      <c r="C163" s="227">
        <v>1812</v>
      </c>
      <c r="D163" s="167" t="s">
        <v>24</v>
      </c>
      <c r="E163" s="168">
        <v>3</v>
      </c>
      <c r="F163" s="169">
        <v>132</v>
      </c>
      <c r="G163" s="168">
        <v>3</v>
      </c>
      <c r="H163" s="169">
        <v>132</v>
      </c>
      <c r="I163" s="227"/>
      <c r="J163" s="227"/>
    </row>
    <row r="164" spans="1:10" ht="18.75" x14ac:dyDescent="0.25">
      <c r="A164" s="226">
        <v>14</v>
      </c>
      <c r="B164" s="164" t="s">
        <v>314</v>
      </c>
      <c r="C164" s="227">
        <v>1812</v>
      </c>
      <c r="D164" s="167" t="s">
        <v>24</v>
      </c>
      <c r="E164" s="168">
        <v>2</v>
      </c>
      <c r="F164" s="169">
        <v>88</v>
      </c>
      <c r="G164" s="168">
        <v>2</v>
      </c>
      <c r="H164" s="169">
        <v>88</v>
      </c>
      <c r="I164" s="227"/>
      <c r="J164" s="227"/>
    </row>
    <row r="165" spans="1:10" x14ac:dyDescent="0.25">
      <c r="A165" s="399" t="s">
        <v>389</v>
      </c>
      <c r="B165" s="399"/>
      <c r="C165" s="399"/>
      <c r="D165" s="294"/>
      <c r="E165" s="295">
        <f>SUM(E151:E164)</f>
        <v>24</v>
      </c>
      <c r="F165" s="296">
        <f>SUM(F151:F164)</f>
        <v>1722.8</v>
      </c>
      <c r="G165" s="296">
        <f>SUM(G151:G164)</f>
        <v>24</v>
      </c>
      <c r="H165" s="296">
        <f>SUM(H151:H164)</f>
        <v>1722.8</v>
      </c>
      <c r="I165" s="43"/>
      <c r="J165" s="43"/>
    </row>
    <row r="166" spans="1:10" x14ac:dyDescent="0.25">
      <c r="A166" s="432"/>
      <c r="B166" s="432"/>
      <c r="C166" s="400"/>
      <c r="D166" s="278"/>
      <c r="E166" s="279"/>
      <c r="F166" s="280"/>
      <c r="G166" s="280"/>
      <c r="H166" s="280"/>
      <c r="I166" s="249"/>
      <c r="J166" s="249"/>
    </row>
    <row r="167" spans="1:10" x14ac:dyDescent="0.25">
      <c r="A167" s="399" t="s">
        <v>82</v>
      </c>
      <c r="B167" s="399"/>
      <c r="C167" s="399"/>
      <c r="D167" s="294"/>
      <c r="E167" s="295">
        <f t="shared" ref="E167:J167" si="2">E165+E144+E76+E57+E32+E23+E9</f>
        <v>684.5</v>
      </c>
      <c r="F167" s="295">
        <f t="shared" si="2"/>
        <v>222155.6</v>
      </c>
      <c r="G167" s="295">
        <f t="shared" si="2"/>
        <v>684.5</v>
      </c>
      <c r="H167" s="295">
        <f t="shared" si="2"/>
        <v>222155.6</v>
      </c>
      <c r="I167" s="295">
        <f t="shared" si="2"/>
        <v>0</v>
      </c>
      <c r="J167" s="295">
        <f t="shared" si="2"/>
        <v>146526.81</v>
      </c>
    </row>
    <row r="168" spans="1:10" x14ac:dyDescent="0.25">
      <c r="A168" s="265" t="s">
        <v>16</v>
      </c>
      <c r="B168" s="224"/>
      <c r="C168" s="224"/>
      <c r="D168" s="225"/>
      <c r="E168" s="224"/>
      <c r="F168" s="224"/>
      <c r="G168" s="224"/>
      <c r="H168" s="224"/>
      <c r="I168" s="224"/>
      <c r="J168" s="224"/>
    </row>
    <row r="169" spans="1:10" x14ac:dyDescent="0.25">
      <c r="A169" s="266" t="s">
        <v>83</v>
      </c>
      <c r="B169" s="224"/>
      <c r="C169" s="224"/>
      <c r="D169" s="225"/>
      <c r="E169" s="224"/>
      <c r="F169" s="224"/>
      <c r="G169" s="224"/>
      <c r="H169" s="224"/>
      <c r="I169" s="224"/>
      <c r="J169" s="224"/>
    </row>
    <row r="170" spans="1:10" x14ac:dyDescent="0.25">
      <c r="A170" s="224"/>
      <c r="B170" s="224"/>
      <c r="C170" s="224"/>
      <c r="D170" s="225"/>
      <c r="E170" s="224"/>
      <c r="F170" s="224"/>
      <c r="G170" s="224"/>
      <c r="H170" s="224"/>
      <c r="I170" s="224"/>
      <c r="J170" s="224"/>
    </row>
    <row r="171" spans="1:10" x14ac:dyDescent="0.25">
      <c r="A171" s="224"/>
      <c r="B171" s="224"/>
      <c r="C171" s="224"/>
      <c r="D171" s="225"/>
      <c r="E171" s="224"/>
      <c r="F171" s="224"/>
      <c r="G171" s="224"/>
      <c r="H171" s="224"/>
      <c r="I171" s="224"/>
      <c r="J171" s="224"/>
    </row>
  </sheetData>
  <mergeCells count="93">
    <mergeCell ref="A165:C165"/>
    <mergeCell ref="A166:C166"/>
    <mergeCell ref="A167:C167"/>
    <mergeCell ref="G148:H148"/>
    <mergeCell ref="I148:J148"/>
    <mergeCell ref="E149:E150"/>
    <mergeCell ref="G149:G150"/>
    <mergeCell ref="I149:I150"/>
    <mergeCell ref="J149:J150"/>
    <mergeCell ref="A148:A150"/>
    <mergeCell ref="B148:B150"/>
    <mergeCell ref="C148:C150"/>
    <mergeCell ref="D148:D150"/>
    <mergeCell ref="E148:F148"/>
    <mergeCell ref="D80:D82"/>
    <mergeCell ref="E80:F80"/>
    <mergeCell ref="G80:H80"/>
    <mergeCell ref="I80:J80"/>
    <mergeCell ref="E81:E82"/>
    <mergeCell ref="G81:G82"/>
    <mergeCell ref="I81:I82"/>
    <mergeCell ref="J81:J82"/>
    <mergeCell ref="B9:C9"/>
    <mergeCell ref="A2:G2"/>
    <mergeCell ref="A3:A5"/>
    <mergeCell ref="B3:B5"/>
    <mergeCell ref="C3:C5"/>
    <mergeCell ref="D3:D5"/>
    <mergeCell ref="E3:F3"/>
    <mergeCell ref="G3:H3"/>
    <mergeCell ref="I3:J3"/>
    <mergeCell ref="E4:E5"/>
    <mergeCell ref="G4:G5"/>
    <mergeCell ref="I4:I5"/>
    <mergeCell ref="J4:J5"/>
    <mergeCell ref="I11:I12"/>
    <mergeCell ref="J11:J12"/>
    <mergeCell ref="A13:A15"/>
    <mergeCell ref="B13:B15"/>
    <mergeCell ref="C13:C15"/>
    <mergeCell ref="D13:D15"/>
    <mergeCell ref="E13:F13"/>
    <mergeCell ref="G13:H13"/>
    <mergeCell ref="I13:J13"/>
    <mergeCell ref="E14:E15"/>
    <mergeCell ref="A11:A12"/>
    <mergeCell ref="B11:D12"/>
    <mergeCell ref="E11:E12"/>
    <mergeCell ref="F11:F12"/>
    <mergeCell ref="G11:G12"/>
    <mergeCell ref="H11:H12"/>
    <mergeCell ref="B35:D35"/>
    <mergeCell ref="G14:G15"/>
    <mergeCell ref="I14:I15"/>
    <mergeCell ref="J14:J15"/>
    <mergeCell ref="A26:A28"/>
    <mergeCell ref="B26:B28"/>
    <mergeCell ref="C26:C28"/>
    <mergeCell ref="D26:D28"/>
    <mergeCell ref="E26:F26"/>
    <mergeCell ref="G26:H26"/>
    <mergeCell ref="I26:J26"/>
    <mergeCell ref="E27:E28"/>
    <mergeCell ref="G27:G28"/>
    <mergeCell ref="I27:I28"/>
    <mergeCell ref="J27:J28"/>
    <mergeCell ref="B32:C32"/>
    <mergeCell ref="A36:A38"/>
    <mergeCell ref="B36:B38"/>
    <mergeCell ref="C36:C38"/>
    <mergeCell ref="D36:D38"/>
    <mergeCell ref="E36:F36"/>
    <mergeCell ref="I36:J36"/>
    <mergeCell ref="E37:E38"/>
    <mergeCell ref="G37:G38"/>
    <mergeCell ref="I37:I38"/>
    <mergeCell ref="J37:J38"/>
    <mergeCell ref="G36:H36"/>
    <mergeCell ref="D61:D63"/>
    <mergeCell ref="E61:F61"/>
    <mergeCell ref="B76:C76"/>
    <mergeCell ref="G61:H61"/>
    <mergeCell ref="I61:J61"/>
    <mergeCell ref="E62:E63"/>
    <mergeCell ref="G62:G63"/>
    <mergeCell ref="I62:I63"/>
    <mergeCell ref="J62:J63"/>
    <mergeCell ref="A80:A82"/>
    <mergeCell ref="B80:B82"/>
    <mergeCell ref="C80:C82"/>
    <mergeCell ref="A61:A63"/>
    <mergeCell ref="B61:B63"/>
    <mergeCell ref="C61:C6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A13" zoomScale="86" zoomScaleNormal="86" workbookViewId="0">
      <selection activeCell="L13" sqref="L1:L1048576"/>
    </sheetView>
  </sheetViews>
  <sheetFormatPr defaultRowHeight="15.75" x14ac:dyDescent="0.25"/>
  <cols>
    <col min="1" max="1" width="3.75" customWidth="1"/>
    <col min="2" max="2" width="28.875" customWidth="1"/>
    <col min="3" max="3" width="13.125" customWidth="1"/>
    <col min="5" max="5" width="5.5" customWidth="1"/>
    <col min="6" max="6" width="11.75" customWidth="1"/>
    <col min="8" max="8" width="13.125" customWidth="1"/>
    <col min="10" max="10" width="11.75" customWidth="1"/>
    <col min="12" max="12" width="0" hidden="1" customWidth="1"/>
  </cols>
  <sheetData>
    <row r="1" spans="1:12" x14ac:dyDescent="0.25">
      <c r="A1" s="173" t="s">
        <v>317</v>
      </c>
    </row>
    <row r="2" spans="1:12" x14ac:dyDescent="0.25">
      <c r="A2" s="446" t="s">
        <v>18</v>
      </c>
      <c r="B2" s="446"/>
      <c r="C2" s="446"/>
      <c r="D2" s="446"/>
      <c r="E2" s="446"/>
      <c r="F2" s="446"/>
      <c r="G2" s="446"/>
    </row>
    <row r="3" spans="1:12" ht="31.5" customHeight="1" x14ac:dyDescent="0.25">
      <c r="A3" s="433" t="s">
        <v>0</v>
      </c>
      <c r="B3" s="434" t="s">
        <v>1</v>
      </c>
      <c r="C3" s="434" t="s">
        <v>2</v>
      </c>
      <c r="D3" s="434" t="s">
        <v>3</v>
      </c>
      <c r="E3" s="433" t="s">
        <v>4</v>
      </c>
      <c r="F3" s="433"/>
      <c r="G3" s="435" t="s">
        <v>5</v>
      </c>
      <c r="H3" s="435"/>
      <c r="I3" s="434" t="s">
        <v>6</v>
      </c>
      <c r="J3" s="434"/>
    </row>
    <row r="4" spans="1:12" x14ac:dyDescent="0.25">
      <c r="A4" s="433"/>
      <c r="B4" s="434"/>
      <c r="C4" s="434"/>
      <c r="D4" s="434"/>
      <c r="E4" s="433" t="s">
        <v>7</v>
      </c>
      <c r="F4" s="1" t="s">
        <v>8</v>
      </c>
      <c r="G4" s="433" t="s">
        <v>7</v>
      </c>
      <c r="H4" s="1" t="s">
        <v>8</v>
      </c>
      <c r="I4" s="434" t="s">
        <v>10</v>
      </c>
      <c r="J4" s="434" t="s">
        <v>11</v>
      </c>
    </row>
    <row r="5" spans="1:12" ht="13.5" customHeight="1" x14ac:dyDescent="0.25">
      <c r="A5" s="433"/>
      <c r="B5" s="434"/>
      <c r="C5" s="434"/>
      <c r="D5" s="434"/>
      <c r="E5" s="433"/>
      <c r="F5" s="1" t="s">
        <v>9</v>
      </c>
      <c r="G5" s="433"/>
      <c r="H5" s="1" t="s">
        <v>9</v>
      </c>
      <c r="I5" s="434"/>
      <c r="J5" s="434"/>
    </row>
    <row r="6" spans="1:12" ht="18" customHeight="1" x14ac:dyDescent="0.3">
      <c r="A6" s="1">
        <v>1</v>
      </c>
      <c r="B6" s="81" t="s">
        <v>19</v>
      </c>
      <c r="C6" s="80">
        <v>10310001</v>
      </c>
      <c r="D6" s="80" t="s">
        <v>24</v>
      </c>
      <c r="E6" s="81">
        <v>1</v>
      </c>
      <c r="F6" s="82">
        <v>66084</v>
      </c>
      <c r="G6" s="81">
        <v>1</v>
      </c>
      <c r="H6" s="82">
        <v>66084</v>
      </c>
      <c r="I6" s="13">
        <v>2</v>
      </c>
      <c r="J6" s="121">
        <f>H6-L6</f>
        <v>19028.349999999999</v>
      </c>
      <c r="L6">
        <v>47055.65</v>
      </c>
    </row>
    <row r="7" spans="1:12" ht="18" customHeight="1" x14ac:dyDescent="0.3">
      <c r="A7" s="1">
        <v>2</v>
      </c>
      <c r="B7" s="81" t="s">
        <v>97</v>
      </c>
      <c r="C7" s="80">
        <v>10310002</v>
      </c>
      <c r="D7" s="80" t="s">
        <v>24</v>
      </c>
      <c r="E7" s="81">
        <v>1</v>
      </c>
      <c r="F7" s="82">
        <v>7589</v>
      </c>
      <c r="G7" s="81">
        <v>1</v>
      </c>
      <c r="H7" s="82">
        <v>7589</v>
      </c>
      <c r="I7" s="13">
        <v>2</v>
      </c>
      <c r="J7" s="121">
        <f t="shared" ref="J7:J8" si="0">H7-L7</f>
        <v>5062.46</v>
      </c>
      <c r="L7">
        <v>2526.54</v>
      </c>
    </row>
    <row r="8" spans="1:12" ht="18" customHeight="1" x14ac:dyDescent="0.3">
      <c r="A8" s="1">
        <v>3</v>
      </c>
      <c r="B8" s="81" t="s">
        <v>96</v>
      </c>
      <c r="C8" s="80">
        <v>10310004</v>
      </c>
      <c r="D8" s="80" t="s">
        <v>24</v>
      </c>
      <c r="E8" s="81">
        <v>1</v>
      </c>
      <c r="F8" s="82">
        <v>1105</v>
      </c>
      <c r="G8" s="81">
        <v>1</v>
      </c>
      <c r="H8" s="82">
        <v>1105</v>
      </c>
      <c r="I8" s="13">
        <v>2</v>
      </c>
      <c r="J8" s="121">
        <f t="shared" si="0"/>
        <v>714.81</v>
      </c>
      <c r="L8">
        <v>390.19</v>
      </c>
    </row>
    <row r="9" spans="1:12" x14ac:dyDescent="0.25">
      <c r="A9" s="14"/>
      <c r="B9" s="445" t="s">
        <v>79</v>
      </c>
      <c r="C9" s="445"/>
      <c r="D9" s="9"/>
      <c r="E9" s="9">
        <v>1</v>
      </c>
      <c r="F9" s="59">
        <f>SUM(F6:F8)</f>
        <v>74778</v>
      </c>
      <c r="G9" s="9">
        <v>1</v>
      </c>
      <c r="H9" s="9">
        <f>SUM(H6:H8)</f>
        <v>74778</v>
      </c>
      <c r="I9" s="15"/>
      <c r="J9" s="122">
        <f>SUM(J7:J8)</f>
        <v>5777.27</v>
      </c>
      <c r="L9">
        <f>SUM(L6:L8)</f>
        <v>49972.380000000005</v>
      </c>
    </row>
    <row r="10" spans="1:12" ht="2.25" customHeight="1" x14ac:dyDescent="0.25">
      <c r="A10" s="50"/>
      <c r="B10" s="51"/>
      <c r="C10" s="51"/>
      <c r="D10" s="51"/>
      <c r="E10" s="51"/>
      <c r="F10" s="51"/>
      <c r="G10" s="51"/>
      <c r="H10" s="51"/>
      <c r="I10" s="49"/>
      <c r="J10" s="49"/>
    </row>
    <row r="11" spans="1:12" x14ac:dyDescent="0.25">
      <c r="A11" s="439"/>
      <c r="B11" s="436" t="s">
        <v>12</v>
      </c>
      <c r="C11" s="436"/>
      <c r="D11" s="436"/>
      <c r="E11" s="441"/>
      <c r="F11" s="443"/>
      <c r="G11" s="429"/>
      <c r="H11" s="441"/>
      <c r="I11" s="437"/>
      <c r="J11" s="437"/>
      <c r="K11" s="10"/>
    </row>
    <row r="12" spans="1:12" x14ac:dyDescent="0.25">
      <c r="A12" s="439"/>
      <c r="B12" s="440"/>
      <c r="C12" s="440"/>
      <c r="D12" s="440"/>
      <c r="E12" s="442"/>
      <c r="F12" s="444"/>
      <c r="G12" s="429"/>
      <c r="H12" s="442"/>
      <c r="I12" s="438"/>
      <c r="J12" s="438"/>
    </row>
    <row r="13" spans="1:12" ht="16.5" customHeight="1" x14ac:dyDescent="0.25">
      <c r="A13" s="433" t="s">
        <v>0</v>
      </c>
      <c r="B13" s="434" t="s">
        <v>1</v>
      </c>
      <c r="C13" s="434" t="s">
        <v>2</v>
      </c>
      <c r="D13" s="434" t="s">
        <v>3</v>
      </c>
      <c r="E13" s="433" t="s">
        <v>4</v>
      </c>
      <c r="F13" s="433"/>
      <c r="G13" s="435" t="s">
        <v>5</v>
      </c>
      <c r="H13" s="435"/>
      <c r="I13" s="434" t="s">
        <v>6</v>
      </c>
      <c r="J13" s="434"/>
    </row>
    <row r="14" spans="1:12" ht="14.25" customHeight="1" x14ac:dyDescent="0.25">
      <c r="A14" s="433"/>
      <c r="B14" s="434"/>
      <c r="C14" s="434"/>
      <c r="D14" s="434"/>
      <c r="E14" s="433" t="s">
        <v>7</v>
      </c>
      <c r="F14" s="1" t="s">
        <v>8</v>
      </c>
      <c r="G14" s="433" t="s">
        <v>7</v>
      </c>
      <c r="H14" s="1" t="s">
        <v>8</v>
      </c>
      <c r="I14" s="434" t="s">
        <v>10</v>
      </c>
      <c r="J14" s="434" t="s">
        <v>11</v>
      </c>
    </row>
    <row r="15" spans="1:12" x14ac:dyDescent="0.25">
      <c r="A15" s="433"/>
      <c r="B15" s="434"/>
      <c r="C15" s="434"/>
      <c r="D15" s="434"/>
      <c r="E15" s="433"/>
      <c r="F15" s="1" t="s">
        <v>9</v>
      </c>
      <c r="G15" s="433"/>
      <c r="H15" s="1" t="s">
        <v>9</v>
      </c>
      <c r="I15" s="434"/>
      <c r="J15" s="434"/>
    </row>
    <row r="16" spans="1:12" ht="15" customHeight="1" x14ac:dyDescent="0.3">
      <c r="A16" s="16">
        <v>1</v>
      </c>
      <c r="B16" s="84" t="s">
        <v>112</v>
      </c>
      <c r="C16" s="83">
        <v>10480008</v>
      </c>
      <c r="D16" s="83" t="s">
        <v>24</v>
      </c>
      <c r="E16" s="84">
        <v>1</v>
      </c>
      <c r="F16" s="85">
        <v>1147</v>
      </c>
      <c r="G16" s="84">
        <v>1</v>
      </c>
      <c r="H16" s="85">
        <v>1147</v>
      </c>
      <c r="I16" s="139">
        <v>10</v>
      </c>
      <c r="J16" s="127">
        <f>H16-L16</f>
        <v>814.25</v>
      </c>
      <c r="L16">
        <v>332.75</v>
      </c>
    </row>
    <row r="17" spans="1:12" ht="15" customHeight="1" x14ac:dyDescent="0.3">
      <c r="A17" s="16">
        <v>2</v>
      </c>
      <c r="B17" s="84" t="s">
        <v>27</v>
      </c>
      <c r="C17" s="83">
        <v>10480011</v>
      </c>
      <c r="D17" s="83" t="s">
        <v>24</v>
      </c>
      <c r="E17" s="84">
        <v>1</v>
      </c>
      <c r="F17" s="85">
        <v>1481</v>
      </c>
      <c r="G17" s="84">
        <v>1</v>
      </c>
      <c r="H17" s="85">
        <v>1481</v>
      </c>
      <c r="I17" s="139">
        <v>10</v>
      </c>
      <c r="J17" s="127">
        <f t="shared" ref="J17:J23" si="1">H17-L17</f>
        <v>1279.97</v>
      </c>
      <c r="L17">
        <v>201.03</v>
      </c>
    </row>
    <row r="18" spans="1:12" ht="15" customHeight="1" x14ac:dyDescent="0.3">
      <c r="A18" s="16">
        <v>3</v>
      </c>
      <c r="B18" s="84" t="s">
        <v>28</v>
      </c>
      <c r="C18" s="83">
        <v>10480012</v>
      </c>
      <c r="D18" s="83" t="s">
        <v>24</v>
      </c>
      <c r="E18" s="84">
        <v>1</v>
      </c>
      <c r="F18" s="85">
        <v>1133</v>
      </c>
      <c r="G18" s="84">
        <v>1</v>
      </c>
      <c r="H18" s="85">
        <v>1133</v>
      </c>
      <c r="I18" s="139">
        <v>10</v>
      </c>
      <c r="J18" s="127">
        <f t="shared" si="1"/>
        <v>978.89</v>
      </c>
      <c r="L18">
        <v>154.11000000000001</v>
      </c>
    </row>
    <row r="19" spans="1:12" ht="15" customHeight="1" x14ac:dyDescent="0.3">
      <c r="A19" s="16">
        <v>4</v>
      </c>
      <c r="B19" s="84" t="s">
        <v>29</v>
      </c>
      <c r="C19" s="83">
        <v>10490013</v>
      </c>
      <c r="D19" s="83" t="s">
        <v>24</v>
      </c>
      <c r="E19" s="84">
        <v>1</v>
      </c>
      <c r="F19" s="85">
        <v>4367</v>
      </c>
      <c r="G19" s="84">
        <v>1</v>
      </c>
      <c r="H19" s="85">
        <v>4367</v>
      </c>
      <c r="I19" s="139">
        <v>10</v>
      </c>
      <c r="J19" s="127">
        <f t="shared" si="1"/>
        <v>3756.17</v>
      </c>
      <c r="L19">
        <v>610.83000000000004</v>
      </c>
    </row>
    <row r="20" spans="1:12" ht="15" customHeight="1" x14ac:dyDescent="0.3">
      <c r="A20" s="16">
        <v>5</v>
      </c>
      <c r="B20" s="84" t="s">
        <v>30</v>
      </c>
      <c r="C20" s="83">
        <v>10490015</v>
      </c>
      <c r="D20" s="83" t="s">
        <v>24</v>
      </c>
      <c r="E20" s="84">
        <v>1</v>
      </c>
      <c r="F20" s="85">
        <v>1307</v>
      </c>
      <c r="G20" s="84">
        <v>1</v>
      </c>
      <c r="H20" s="85">
        <v>1307</v>
      </c>
      <c r="I20" s="139">
        <v>10</v>
      </c>
      <c r="J20" s="127">
        <f t="shared" si="1"/>
        <v>1115.01</v>
      </c>
      <c r="L20">
        <v>191.99</v>
      </c>
    </row>
    <row r="21" spans="1:12" ht="15" customHeight="1" x14ac:dyDescent="0.3">
      <c r="A21" s="16">
        <v>6</v>
      </c>
      <c r="B21" s="84" t="s">
        <v>113</v>
      </c>
      <c r="C21" s="83">
        <v>10490016</v>
      </c>
      <c r="D21" s="83" t="s">
        <v>24</v>
      </c>
      <c r="E21" s="84">
        <v>1</v>
      </c>
      <c r="F21" s="85">
        <v>9228</v>
      </c>
      <c r="G21" s="84">
        <v>1</v>
      </c>
      <c r="H21" s="85">
        <v>9228</v>
      </c>
      <c r="I21" s="139">
        <v>10</v>
      </c>
      <c r="J21" s="127">
        <f t="shared" si="1"/>
        <v>6447.6100000000006</v>
      </c>
      <c r="L21">
        <v>2780.39</v>
      </c>
    </row>
    <row r="22" spans="1:12" ht="15" customHeight="1" x14ac:dyDescent="0.3">
      <c r="A22" s="16">
        <v>7</v>
      </c>
      <c r="B22" s="84" t="s">
        <v>112</v>
      </c>
      <c r="C22" s="83">
        <v>10490018</v>
      </c>
      <c r="D22" s="83" t="s">
        <v>24</v>
      </c>
      <c r="E22" s="84">
        <v>1</v>
      </c>
      <c r="F22" s="85">
        <v>8800</v>
      </c>
      <c r="G22" s="84">
        <v>1</v>
      </c>
      <c r="H22" s="85">
        <v>8800</v>
      </c>
      <c r="I22" s="139">
        <v>10</v>
      </c>
      <c r="J22" s="127">
        <f t="shared" si="1"/>
        <v>5011.8899999999994</v>
      </c>
      <c r="L22">
        <v>3788.11</v>
      </c>
    </row>
    <row r="23" spans="1:12" ht="15" customHeight="1" x14ac:dyDescent="0.3">
      <c r="A23" s="16">
        <v>8</v>
      </c>
      <c r="B23" s="84" t="s">
        <v>94</v>
      </c>
      <c r="C23" s="83">
        <v>10490017</v>
      </c>
      <c r="D23" s="83" t="s">
        <v>24</v>
      </c>
      <c r="E23" s="84">
        <v>1</v>
      </c>
      <c r="F23" s="85">
        <v>2685</v>
      </c>
      <c r="G23" s="84">
        <v>1</v>
      </c>
      <c r="H23" s="85">
        <v>2685</v>
      </c>
      <c r="I23" s="139">
        <v>10</v>
      </c>
      <c r="J23" s="127">
        <f t="shared" si="1"/>
        <v>1529.2</v>
      </c>
      <c r="L23">
        <v>1155.8</v>
      </c>
    </row>
    <row r="24" spans="1:12" x14ac:dyDescent="0.25">
      <c r="A24" s="39"/>
      <c r="B24" s="54" t="s">
        <v>13</v>
      </c>
      <c r="C24" s="39"/>
      <c r="D24" s="40"/>
      <c r="E24" s="42">
        <f>SUM(E16:E23)</f>
        <v>8</v>
      </c>
      <c r="F24" s="130">
        <f>SUM(F16:F23)</f>
        <v>30148</v>
      </c>
      <c r="G24" s="42">
        <v>8</v>
      </c>
      <c r="H24" s="41">
        <f>SUM(H16:H23)</f>
        <v>30148</v>
      </c>
      <c r="I24" s="44"/>
      <c r="J24" s="128">
        <f>SUM(J16:J23)</f>
        <v>20932.990000000002</v>
      </c>
      <c r="L24">
        <f>SUM(L16:L23)</f>
        <v>9215.01</v>
      </c>
    </row>
    <row r="25" spans="1:12" ht="3.75" customHeight="1" x14ac:dyDescent="0.25">
      <c r="A25" s="23"/>
      <c r="B25" s="24"/>
      <c r="C25" s="25"/>
      <c r="D25" s="30"/>
      <c r="E25" s="25"/>
      <c r="F25" s="28"/>
      <c r="G25" s="29"/>
      <c r="H25" s="28"/>
      <c r="I25" s="27"/>
      <c r="J25" s="26"/>
    </row>
    <row r="26" spans="1:12" ht="17.25" customHeight="1" x14ac:dyDescent="0.25">
      <c r="A26" s="31"/>
      <c r="B26" s="32" t="s">
        <v>39</v>
      </c>
      <c r="C26" s="4"/>
      <c r="D26" s="5"/>
      <c r="E26" s="48"/>
      <c r="F26" s="143"/>
      <c r="G26" s="33"/>
      <c r="H26" s="6"/>
      <c r="I26" s="34"/>
      <c r="J26" s="35"/>
    </row>
    <row r="27" spans="1:12" ht="31.5" customHeight="1" x14ac:dyDescent="0.25">
      <c r="A27" s="433" t="s">
        <v>0</v>
      </c>
      <c r="B27" s="434" t="s">
        <v>1</v>
      </c>
      <c r="C27" s="434" t="s">
        <v>2</v>
      </c>
      <c r="D27" s="434" t="s">
        <v>3</v>
      </c>
      <c r="E27" s="433" t="s">
        <v>4</v>
      </c>
      <c r="F27" s="433"/>
      <c r="G27" s="435" t="s">
        <v>5</v>
      </c>
      <c r="H27" s="435"/>
      <c r="I27" s="434" t="s">
        <v>6</v>
      </c>
      <c r="J27" s="434"/>
    </row>
    <row r="28" spans="1:12" ht="12.75" customHeight="1" x14ac:dyDescent="0.25">
      <c r="A28" s="433"/>
      <c r="B28" s="434"/>
      <c r="C28" s="434"/>
      <c r="D28" s="434"/>
      <c r="E28" s="433" t="s">
        <v>7</v>
      </c>
      <c r="F28" s="1" t="s">
        <v>8</v>
      </c>
      <c r="G28" s="433" t="s">
        <v>7</v>
      </c>
      <c r="H28" s="1" t="s">
        <v>8</v>
      </c>
      <c r="I28" s="434" t="s">
        <v>10</v>
      </c>
      <c r="J28" s="434" t="s">
        <v>11</v>
      </c>
    </row>
    <row r="29" spans="1:12" ht="10.5" customHeight="1" x14ac:dyDescent="0.25">
      <c r="A29" s="433"/>
      <c r="B29" s="434"/>
      <c r="C29" s="434"/>
      <c r="D29" s="434"/>
      <c r="E29" s="433"/>
      <c r="F29" s="1" t="s">
        <v>9</v>
      </c>
      <c r="G29" s="433"/>
      <c r="H29" s="1" t="s">
        <v>9</v>
      </c>
      <c r="I29" s="434"/>
      <c r="J29" s="434"/>
    </row>
    <row r="30" spans="1:12" ht="18.75" x14ac:dyDescent="0.3">
      <c r="A30" s="17">
        <v>1</v>
      </c>
      <c r="B30" s="87" t="s">
        <v>35</v>
      </c>
      <c r="C30" s="86">
        <v>10640007</v>
      </c>
      <c r="D30" s="86" t="s">
        <v>24</v>
      </c>
      <c r="E30" s="87">
        <v>1</v>
      </c>
      <c r="F30" s="88">
        <v>3200</v>
      </c>
      <c r="G30" s="87">
        <v>1</v>
      </c>
      <c r="H30" s="88">
        <v>3200</v>
      </c>
      <c r="I30" s="138">
        <v>10</v>
      </c>
      <c r="J30" s="127">
        <f>H30-L30</f>
        <v>1499.39</v>
      </c>
      <c r="K30" s="337"/>
      <c r="L30">
        <v>1700.61</v>
      </c>
    </row>
    <row r="31" spans="1:12" ht="18.75" x14ac:dyDescent="0.3">
      <c r="A31" s="17">
        <v>1</v>
      </c>
      <c r="B31" s="87" t="s">
        <v>41</v>
      </c>
      <c r="C31" s="86">
        <v>10640005</v>
      </c>
      <c r="D31" s="86" t="s">
        <v>24</v>
      </c>
      <c r="E31" s="87">
        <v>1</v>
      </c>
      <c r="F31" s="88">
        <v>2700</v>
      </c>
      <c r="G31" s="87">
        <v>1</v>
      </c>
      <c r="H31" s="88">
        <v>2700</v>
      </c>
      <c r="I31" s="138">
        <v>10</v>
      </c>
      <c r="J31" s="127">
        <f t="shared" ref="J31:J32" si="2">H31-L31</f>
        <v>1653.96</v>
      </c>
      <c r="L31">
        <v>1046.04</v>
      </c>
    </row>
    <row r="32" spans="1:12" ht="18.75" x14ac:dyDescent="0.3">
      <c r="A32" s="17">
        <v>1</v>
      </c>
      <c r="B32" s="87" t="s">
        <v>114</v>
      </c>
      <c r="C32" s="86">
        <v>10640006</v>
      </c>
      <c r="D32" s="86" t="s">
        <v>24</v>
      </c>
      <c r="E32" s="87">
        <v>1</v>
      </c>
      <c r="F32" s="88">
        <v>1350</v>
      </c>
      <c r="G32" s="87">
        <v>1</v>
      </c>
      <c r="H32" s="88">
        <v>1350</v>
      </c>
      <c r="I32" s="138">
        <v>10</v>
      </c>
      <c r="J32" s="127">
        <f t="shared" si="2"/>
        <v>826.98</v>
      </c>
      <c r="L32">
        <v>523.02</v>
      </c>
    </row>
    <row r="33" spans="1:11" x14ac:dyDescent="0.25">
      <c r="A33" s="39"/>
      <c r="B33" s="420" t="s">
        <v>80</v>
      </c>
      <c r="C33" s="421"/>
      <c r="D33" s="40"/>
      <c r="E33" s="42">
        <v>3</v>
      </c>
      <c r="F33" s="130">
        <f>SUM(F30:F32)</f>
        <v>7250</v>
      </c>
      <c r="G33" s="42">
        <v>3</v>
      </c>
      <c r="H33" s="41">
        <f>SUM(H30:H32)</f>
        <v>7250</v>
      </c>
      <c r="I33" s="129"/>
      <c r="J33" s="128">
        <f>SUM(J30:J32)</f>
        <v>3980.3300000000004</v>
      </c>
    </row>
    <row r="34" spans="1:11" ht="11.25" customHeight="1" x14ac:dyDescent="0.25">
      <c r="A34" s="46"/>
      <c r="B34" s="24"/>
      <c r="C34" s="25"/>
      <c r="D34" s="30"/>
      <c r="E34" s="25"/>
      <c r="F34" s="28"/>
      <c r="G34" s="29"/>
      <c r="H34" s="28"/>
      <c r="I34" s="27"/>
      <c r="J34" s="26"/>
    </row>
    <row r="35" spans="1:11" hidden="1" x14ac:dyDescent="0.25">
      <c r="A35" s="4"/>
      <c r="B35" s="47"/>
      <c r="C35" s="4"/>
      <c r="D35" s="5"/>
      <c r="E35" s="4"/>
      <c r="F35" s="6"/>
      <c r="G35" s="33"/>
      <c r="H35" s="6"/>
      <c r="I35" s="34"/>
      <c r="J35" s="35"/>
      <c r="K35" s="10"/>
    </row>
    <row r="36" spans="1:11" x14ac:dyDescent="0.25">
      <c r="A36" s="31"/>
      <c r="B36" s="436" t="s">
        <v>14</v>
      </c>
      <c r="C36" s="436"/>
      <c r="D36" s="436"/>
      <c r="E36" s="4"/>
      <c r="F36" s="4"/>
      <c r="G36" s="33"/>
      <c r="H36" s="4"/>
      <c r="I36" s="34"/>
      <c r="J36" s="52"/>
    </row>
    <row r="37" spans="1:11" ht="31.5" customHeight="1" x14ac:dyDescent="0.25">
      <c r="A37" s="434" t="s">
        <v>0</v>
      </c>
      <c r="B37" s="434" t="s">
        <v>1</v>
      </c>
      <c r="C37" s="434" t="s">
        <v>2</v>
      </c>
      <c r="D37" s="434" t="s">
        <v>3</v>
      </c>
      <c r="E37" s="433" t="s">
        <v>4</v>
      </c>
      <c r="F37" s="433"/>
      <c r="G37" s="435" t="s">
        <v>5</v>
      </c>
      <c r="H37" s="435"/>
      <c r="I37" s="434" t="s">
        <v>6</v>
      </c>
      <c r="J37" s="434"/>
    </row>
    <row r="38" spans="1:11" x14ac:dyDescent="0.25">
      <c r="A38" s="434"/>
      <c r="B38" s="434"/>
      <c r="C38" s="434"/>
      <c r="D38" s="434"/>
      <c r="E38" s="433" t="s">
        <v>7</v>
      </c>
      <c r="F38" s="1" t="s">
        <v>8</v>
      </c>
      <c r="G38" s="433" t="s">
        <v>7</v>
      </c>
      <c r="H38" s="1" t="s">
        <v>8</v>
      </c>
      <c r="I38" s="434" t="s">
        <v>10</v>
      </c>
      <c r="J38" s="434" t="s">
        <v>11</v>
      </c>
    </row>
    <row r="39" spans="1:11" x14ac:dyDescent="0.25">
      <c r="A39" s="434"/>
      <c r="B39" s="434"/>
      <c r="C39" s="434"/>
      <c r="D39" s="434"/>
      <c r="E39" s="433"/>
      <c r="F39" s="1" t="s">
        <v>9</v>
      </c>
      <c r="G39" s="433"/>
      <c r="H39" s="1" t="s">
        <v>9</v>
      </c>
      <c r="I39" s="434"/>
      <c r="J39" s="434"/>
    </row>
    <row r="40" spans="1:11" ht="18.75" x14ac:dyDescent="0.3">
      <c r="A40" s="1">
        <v>1</v>
      </c>
      <c r="B40" s="89" t="s">
        <v>46</v>
      </c>
      <c r="C40" s="91">
        <v>1136001</v>
      </c>
      <c r="D40" s="91" t="s">
        <v>24</v>
      </c>
      <c r="E40" s="89">
        <v>1</v>
      </c>
      <c r="F40" s="92">
        <v>426</v>
      </c>
      <c r="G40" s="89">
        <v>1</v>
      </c>
      <c r="H40" s="92">
        <v>426</v>
      </c>
      <c r="I40" s="136">
        <v>100</v>
      </c>
      <c r="J40" s="92">
        <v>426</v>
      </c>
    </row>
    <row r="41" spans="1:11" ht="18.75" x14ac:dyDescent="0.3">
      <c r="A41" s="1">
        <v>2</v>
      </c>
      <c r="B41" s="89" t="s">
        <v>115</v>
      </c>
      <c r="C41" s="91">
        <v>1137006</v>
      </c>
      <c r="D41" s="91" t="s">
        <v>24</v>
      </c>
      <c r="E41" s="89">
        <v>1</v>
      </c>
      <c r="F41" s="92">
        <v>709</v>
      </c>
      <c r="G41" s="89">
        <v>1</v>
      </c>
      <c r="H41" s="92">
        <v>709</v>
      </c>
      <c r="I41" s="136">
        <v>100</v>
      </c>
      <c r="J41" s="92">
        <v>709</v>
      </c>
    </row>
    <row r="42" spans="1:11" ht="18.75" x14ac:dyDescent="0.3">
      <c r="A42" s="1">
        <v>3</v>
      </c>
      <c r="B42" s="89" t="s">
        <v>116</v>
      </c>
      <c r="C42" s="91">
        <v>1137008</v>
      </c>
      <c r="D42" s="91" t="s">
        <v>24</v>
      </c>
      <c r="E42" s="89">
        <v>1</v>
      </c>
      <c r="F42" s="92">
        <v>686</v>
      </c>
      <c r="G42" s="89">
        <v>1</v>
      </c>
      <c r="H42" s="92">
        <v>686</v>
      </c>
      <c r="I42" s="136">
        <v>100</v>
      </c>
      <c r="J42" s="92">
        <v>686</v>
      </c>
    </row>
    <row r="43" spans="1:11" ht="18.75" x14ac:dyDescent="0.3">
      <c r="A43" s="1">
        <v>4</v>
      </c>
      <c r="B43" s="89" t="s">
        <v>53</v>
      </c>
      <c r="C43" s="91">
        <v>1130029</v>
      </c>
      <c r="D43" s="91" t="s">
        <v>24</v>
      </c>
      <c r="E43" s="89">
        <v>1</v>
      </c>
      <c r="F43" s="92">
        <v>339</v>
      </c>
      <c r="G43" s="89">
        <v>1</v>
      </c>
      <c r="H43" s="92">
        <v>339</v>
      </c>
      <c r="I43" s="136">
        <v>100</v>
      </c>
      <c r="J43" s="92">
        <v>339</v>
      </c>
    </row>
    <row r="44" spans="1:11" ht="18.75" x14ac:dyDescent="0.3">
      <c r="A44" s="1">
        <v>5</v>
      </c>
      <c r="B44" s="89" t="s">
        <v>100</v>
      </c>
      <c r="C44" s="91">
        <v>1136010</v>
      </c>
      <c r="D44" s="91" t="s">
        <v>24</v>
      </c>
      <c r="E44" s="89">
        <v>1</v>
      </c>
      <c r="F44" s="92">
        <v>588</v>
      </c>
      <c r="G44" s="89">
        <v>1</v>
      </c>
      <c r="H44" s="92">
        <v>588</v>
      </c>
      <c r="I44" s="136">
        <v>100</v>
      </c>
      <c r="J44" s="92">
        <v>588</v>
      </c>
    </row>
    <row r="45" spans="1:11" ht="18.75" x14ac:dyDescent="0.3">
      <c r="A45" s="1">
        <v>6</v>
      </c>
      <c r="B45" s="89" t="s">
        <v>117</v>
      </c>
      <c r="C45" s="91">
        <v>1136013</v>
      </c>
      <c r="D45" s="91" t="s">
        <v>24</v>
      </c>
      <c r="E45" s="89">
        <v>1</v>
      </c>
      <c r="F45" s="92">
        <v>91</v>
      </c>
      <c r="G45" s="89">
        <v>1</v>
      </c>
      <c r="H45" s="92">
        <v>91</v>
      </c>
      <c r="I45" s="136">
        <v>100</v>
      </c>
      <c r="J45" s="92">
        <v>91</v>
      </c>
    </row>
    <row r="46" spans="1:11" ht="18.75" x14ac:dyDescent="0.3">
      <c r="A46" s="1">
        <v>7</v>
      </c>
      <c r="B46" s="89" t="s">
        <v>118</v>
      </c>
      <c r="C46" s="91">
        <v>1137014</v>
      </c>
      <c r="D46" s="91" t="s">
        <v>24</v>
      </c>
      <c r="E46" s="89">
        <v>1</v>
      </c>
      <c r="F46" s="92">
        <v>448</v>
      </c>
      <c r="G46" s="89">
        <v>1</v>
      </c>
      <c r="H46" s="92">
        <v>448</v>
      </c>
      <c r="I46" s="136">
        <v>100</v>
      </c>
      <c r="J46" s="92">
        <v>448</v>
      </c>
    </row>
    <row r="47" spans="1:11" ht="16.5" customHeight="1" x14ac:dyDescent="0.3">
      <c r="A47" s="1">
        <v>8</v>
      </c>
      <c r="B47" s="90" t="s">
        <v>119</v>
      </c>
      <c r="C47" s="91">
        <v>1137020</v>
      </c>
      <c r="D47" s="91" t="s">
        <v>24</v>
      </c>
      <c r="E47" s="89">
        <v>1</v>
      </c>
      <c r="F47" s="92">
        <v>220</v>
      </c>
      <c r="G47" s="89">
        <v>1</v>
      </c>
      <c r="H47" s="92">
        <v>220</v>
      </c>
      <c r="I47" s="136">
        <v>100</v>
      </c>
      <c r="J47" s="92">
        <v>220</v>
      </c>
    </row>
    <row r="48" spans="1:11" ht="18.75" x14ac:dyDescent="0.3">
      <c r="A48" s="1">
        <v>9</v>
      </c>
      <c r="B48" s="89" t="s">
        <v>120</v>
      </c>
      <c r="C48" s="91">
        <v>1136028</v>
      </c>
      <c r="D48" s="91" t="s">
        <v>24</v>
      </c>
      <c r="E48" s="89">
        <v>1</v>
      </c>
      <c r="F48" s="92">
        <v>148</v>
      </c>
      <c r="G48" s="89">
        <v>1</v>
      </c>
      <c r="H48" s="92">
        <v>148</v>
      </c>
      <c r="I48" s="136">
        <v>100</v>
      </c>
      <c r="J48" s="92">
        <v>148</v>
      </c>
    </row>
    <row r="49" spans="1:12" ht="18.75" x14ac:dyDescent="0.3">
      <c r="A49" s="1">
        <v>10</v>
      </c>
      <c r="B49" s="89" t="s">
        <v>56</v>
      </c>
      <c r="C49" s="91">
        <v>1136029</v>
      </c>
      <c r="D49" s="91" t="s">
        <v>24</v>
      </c>
      <c r="E49" s="89">
        <v>1</v>
      </c>
      <c r="F49" s="92">
        <v>1100</v>
      </c>
      <c r="G49" s="89">
        <v>1</v>
      </c>
      <c r="H49" s="92">
        <v>1100</v>
      </c>
      <c r="I49" s="136">
        <v>100</v>
      </c>
      <c r="J49" s="92">
        <v>1100</v>
      </c>
    </row>
    <row r="50" spans="1:12" x14ac:dyDescent="0.25">
      <c r="A50" s="39"/>
      <c r="B50" s="54" t="s">
        <v>15</v>
      </c>
      <c r="C50" s="39"/>
      <c r="D50" s="40"/>
      <c r="E50" s="42">
        <v>10</v>
      </c>
      <c r="F50" s="41">
        <f>SUM(F40:F49)</f>
        <v>4755</v>
      </c>
      <c r="G50" s="42">
        <f>SUM(G40:G49)</f>
        <v>10</v>
      </c>
      <c r="H50" s="41">
        <f>SUM(H40:H49)</f>
        <v>4755</v>
      </c>
      <c r="I50" s="137"/>
      <c r="J50" s="128">
        <f>SUM(J40:J49)</f>
        <v>4755</v>
      </c>
    </row>
    <row r="51" spans="1:12" ht="12" customHeight="1" x14ac:dyDescent="0.25">
      <c r="A51" s="31"/>
      <c r="C51" s="4"/>
      <c r="D51" s="5"/>
      <c r="E51" s="4"/>
      <c r="F51" s="6"/>
      <c r="G51" s="33"/>
      <c r="H51" s="6"/>
      <c r="I51" s="52"/>
      <c r="J51" s="52"/>
    </row>
    <row r="52" spans="1:12" hidden="1" x14ac:dyDescent="0.25">
      <c r="A52" s="31"/>
      <c r="B52" s="47"/>
      <c r="C52" s="4"/>
      <c r="D52" s="5"/>
      <c r="E52" s="4"/>
      <c r="F52" s="6"/>
      <c r="G52" s="33"/>
      <c r="H52" s="6"/>
      <c r="I52" s="52"/>
      <c r="J52" s="52"/>
    </row>
    <row r="53" spans="1:12" x14ac:dyDescent="0.25">
      <c r="A53" s="4"/>
      <c r="B53" s="32" t="s">
        <v>78</v>
      </c>
      <c r="C53" s="4"/>
      <c r="D53" s="5"/>
      <c r="E53" s="4"/>
      <c r="F53" s="6"/>
      <c r="G53" s="33"/>
      <c r="H53" s="6"/>
      <c r="I53" s="52"/>
      <c r="J53" s="52"/>
    </row>
    <row r="54" spans="1:12" ht="15.75" customHeight="1" x14ac:dyDescent="0.25">
      <c r="A54" s="433" t="s">
        <v>0</v>
      </c>
      <c r="B54" s="434" t="s">
        <v>1</v>
      </c>
      <c r="C54" s="434" t="s">
        <v>2</v>
      </c>
      <c r="D54" s="434" t="s">
        <v>3</v>
      </c>
      <c r="E54" s="433" t="s">
        <v>4</v>
      </c>
      <c r="F54" s="433"/>
      <c r="G54" s="435" t="s">
        <v>5</v>
      </c>
      <c r="H54" s="435"/>
      <c r="I54" s="434" t="s">
        <v>6</v>
      </c>
      <c r="J54" s="434"/>
    </row>
    <row r="55" spans="1:12" x14ac:dyDescent="0.25">
      <c r="A55" s="433"/>
      <c r="B55" s="434"/>
      <c r="C55" s="434"/>
      <c r="D55" s="434"/>
      <c r="E55" s="433" t="s">
        <v>7</v>
      </c>
      <c r="F55" s="1" t="s">
        <v>8</v>
      </c>
      <c r="G55" s="433" t="s">
        <v>7</v>
      </c>
      <c r="H55" s="1" t="s">
        <v>8</v>
      </c>
      <c r="I55" s="434" t="s">
        <v>10</v>
      </c>
      <c r="J55" s="434" t="s">
        <v>11</v>
      </c>
    </row>
    <row r="56" spans="1:12" x14ac:dyDescent="0.25">
      <c r="A56" s="433"/>
      <c r="B56" s="434"/>
      <c r="C56" s="434"/>
      <c r="D56" s="434"/>
      <c r="E56" s="433"/>
      <c r="F56" s="1" t="s">
        <v>9</v>
      </c>
      <c r="G56" s="433"/>
      <c r="H56" s="1" t="s">
        <v>9</v>
      </c>
      <c r="I56" s="434"/>
      <c r="J56" s="434"/>
    </row>
    <row r="57" spans="1:12" ht="19.5" customHeight="1" x14ac:dyDescent="0.3">
      <c r="A57" s="17">
        <v>1</v>
      </c>
      <c r="B57" s="93" t="s">
        <v>121</v>
      </c>
      <c r="C57" s="93">
        <v>1140005</v>
      </c>
      <c r="D57" s="94" t="s">
        <v>24</v>
      </c>
      <c r="E57" s="93">
        <v>10</v>
      </c>
      <c r="F57" s="95">
        <v>131.75</v>
      </c>
      <c r="G57" s="93">
        <v>10</v>
      </c>
      <c r="H57" s="95">
        <v>131.75</v>
      </c>
      <c r="I57" s="135">
        <v>100</v>
      </c>
      <c r="J57" s="95">
        <v>131.75</v>
      </c>
    </row>
    <row r="58" spans="1:12" ht="19.5" customHeight="1" x14ac:dyDescent="0.3">
      <c r="A58" s="17">
        <v>2</v>
      </c>
      <c r="B58" s="93" t="s">
        <v>122</v>
      </c>
      <c r="C58" s="93">
        <v>1140008</v>
      </c>
      <c r="D58" s="94" t="s">
        <v>24</v>
      </c>
      <c r="E58" s="93">
        <v>15</v>
      </c>
      <c r="F58" s="95">
        <v>121.2</v>
      </c>
      <c r="G58" s="93">
        <v>15</v>
      </c>
      <c r="H58" s="95">
        <v>121.2</v>
      </c>
      <c r="I58" s="135">
        <v>100</v>
      </c>
      <c r="J58" s="95">
        <v>121.2</v>
      </c>
    </row>
    <row r="59" spans="1:12" ht="19.5" customHeight="1" x14ac:dyDescent="0.3">
      <c r="A59" s="17">
        <v>3</v>
      </c>
      <c r="B59" s="93" t="s">
        <v>123</v>
      </c>
      <c r="C59" s="93">
        <v>1140027</v>
      </c>
      <c r="D59" s="94" t="s">
        <v>24</v>
      </c>
      <c r="E59" s="93">
        <v>1</v>
      </c>
      <c r="F59" s="95">
        <v>318</v>
      </c>
      <c r="G59" s="93">
        <v>1</v>
      </c>
      <c r="H59" s="95">
        <v>318</v>
      </c>
      <c r="I59" s="135">
        <v>100</v>
      </c>
      <c r="J59" s="95">
        <v>318</v>
      </c>
    </row>
    <row r="60" spans="1:12" ht="19.5" customHeight="1" x14ac:dyDescent="0.3">
      <c r="A60" s="17">
        <v>4</v>
      </c>
      <c r="B60" s="93" t="s">
        <v>76</v>
      </c>
      <c r="C60" s="93">
        <v>1140028</v>
      </c>
      <c r="D60" s="94" t="s">
        <v>24</v>
      </c>
      <c r="E60" s="93">
        <v>10</v>
      </c>
      <c r="F60" s="95">
        <v>397</v>
      </c>
      <c r="G60" s="93">
        <v>10</v>
      </c>
      <c r="H60" s="95">
        <v>397</v>
      </c>
      <c r="I60" s="135">
        <v>100</v>
      </c>
      <c r="J60" s="95">
        <v>397</v>
      </c>
    </row>
    <row r="61" spans="1:12" ht="19.5" customHeight="1" x14ac:dyDescent="0.3">
      <c r="A61" s="17">
        <v>5</v>
      </c>
      <c r="B61" s="326" t="s">
        <v>124</v>
      </c>
      <c r="C61" s="326">
        <v>1140030</v>
      </c>
      <c r="D61" s="327" t="s">
        <v>24</v>
      </c>
      <c r="E61" s="326">
        <v>1</v>
      </c>
      <c r="F61" s="328">
        <v>222</v>
      </c>
      <c r="G61" s="326">
        <v>1</v>
      </c>
      <c r="H61" s="328">
        <v>222</v>
      </c>
      <c r="I61" s="329">
        <v>100</v>
      </c>
      <c r="J61" s="328">
        <v>222</v>
      </c>
      <c r="L61" s="10"/>
    </row>
    <row r="62" spans="1:12" ht="21.75" customHeight="1" x14ac:dyDescent="0.25">
      <c r="A62" s="39"/>
      <c r="B62" s="399" t="s">
        <v>81</v>
      </c>
      <c r="C62" s="399"/>
      <c r="D62" s="40"/>
      <c r="E62" s="42">
        <v>37</v>
      </c>
      <c r="F62" s="130">
        <f>SUM(F57:F61)</f>
        <v>1189.95</v>
      </c>
      <c r="G62" s="42">
        <f>SUM(G57:G61)</f>
        <v>37</v>
      </c>
      <c r="H62" s="130">
        <f>SUM(H57:H61)</f>
        <v>1189.95</v>
      </c>
      <c r="I62" s="129"/>
      <c r="J62" s="134">
        <f>SUM(J57:J61)</f>
        <v>1189.95</v>
      </c>
    </row>
    <row r="63" spans="1:12" x14ac:dyDescent="0.25">
      <c r="A63" s="11"/>
      <c r="B63" s="47"/>
      <c r="C63" s="11"/>
      <c r="D63" s="5"/>
      <c r="E63" s="11"/>
      <c r="F63" s="12"/>
      <c r="G63" s="33"/>
      <c r="H63" s="12"/>
      <c r="I63" s="52"/>
      <c r="J63" s="52"/>
    </row>
    <row r="64" spans="1:12" x14ac:dyDescent="0.25">
      <c r="A64" s="11"/>
      <c r="B64" s="47"/>
      <c r="C64" s="11"/>
      <c r="D64" s="5"/>
      <c r="E64" s="11"/>
      <c r="F64" s="12"/>
      <c r="G64" s="33"/>
      <c r="H64" s="12"/>
      <c r="I64" s="52"/>
      <c r="J64" s="52"/>
    </row>
    <row r="65" spans="1:10" x14ac:dyDescent="0.25">
      <c r="A65" s="298"/>
      <c r="B65" s="306" t="s">
        <v>392</v>
      </c>
      <c r="C65" s="306"/>
      <c r="D65" s="302"/>
      <c r="E65" s="303"/>
      <c r="F65" s="301"/>
      <c r="G65" s="302"/>
      <c r="H65" s="301"/>
      <c r="I65" s="300"/>
      <c r="J65" s="299"/>
    </row>
    <row r="66" spans="1:10" x14ac:dyDescent="0.25">
      <c r="A66" s="397" t="s">
        <v>0</v>
      </c>
      <c r="B66" s="398" t="s">
        <v>1</v>
      </c>
      <c r="C66" s="398" t="s">
        <v>2</v>
      </c>
      <c r="D66" s="398" t="s">
        <v>3</v>
      </c>
      <c r="E66" s="397" t="s">
        <v>4</v>
      </c>
      <c r="F66" s="397"/>
      <c r="G66" s="402" t="s">
        <v>5</v>
      </c>
      <c r="H66" s="402"/>
      <c r="I66" s="398" t="s">
        <v>6</v>
      </c>
      <c r="J66" s="398"/>
    </row>
    <row r="67" spans="1:10" x14ac:dyDescent="0.25">
      <c r="A67" s="397"/>
      <c r="B67" s="398"/>
      <c r="C67" s="398"/>
      <c r="D67" s="398"/>
      <c r="E67" s="397" t="s">
        <v>7</v>
      </c>
      <c r="F67" s="226" t="s">
        <v>8</v>
      </c>
      <c r="G67" s="397" t="s">
        <v>7</v>
      </c>
      <c r="H67" s="226" t="s">
        <v>8</v>
      </c>
      <c r="I67" s="398" t="s">
        <v>10</v>
      </c>
      <c r="J67" s="398" t="s">
        <v>11</v>
      </c>
    </row>
    <row r="68" spans="1:10" x14ac:dyDescent="0.25">
      <c r="A68" s="397"/>
      <c r="B68" s="398"/>
      <c r="C68" s="398"/>
      <c r="D68" s="398"/>
      <c r="E68" s="397"/>
      <c r="F68" s="226" t="s">
        <v>9</v>
      </c>
      <c r="G68" s="397"/>
      <c r="H68" s="226" t="s">
        <v>9</v>
      </c>
      <c r="I68" s="398"/>
      <c r="J68" s="398"/>
    </row>
    <row r="69" spans="1:10" ht="17.25" customHeight="1" x14ac:dyDescent="0.25">
      <c r="A69" s="148">
        <v>1</v>
      </c>
      <c r="B69" s="367" t="s">
        <v>452</v>
      </c>
      <c r="C69" s="145"/>
      <c r="D69" s="330" t="s">
        <v>24</v>
      </c>
      <c r="E69" s="331">
        <v>30</v>
      </c>
      <c r="F69" s="332">
        <v>1050</v>
      </c>
      <c r="G69" s="331">
        <v>30</v>
      </c>
      <c r="H69" s="332">
        <v>1050</v>
      </c>
      <c r="I69" s="234"/>
      <c r="J69" s="149"/>
    </row>
    <row r="70" spans="1:10" ht="17.25" customHeight="1" x14ac:dyDescent="0.25">
      <c r="A70" s="148">
        <v>2</v>
      </c>
      <c r="B70" s="367" t="s">
        <v>453</v>
      </c>
      <c r="C70" s="145"/>
      <c r="D70" s="330" t="s">
        <v>24</v>
      </c>
      <c r="E70" s="331">
        <v>3</v>
      </c>
      <c r="F70" s="332">
        <v>40</v>
      </c>
      <c r="G70" s="331">
        <v>3</v>
      </c>
      <c r="H70" s="332">
        <v>40</v>
      </c>
      <c r="I70" s="234"/>
      <c r="J70" s="149"/>
    </row>
    <row r="71" spans="1:10" ht="17.25" customHeight="1" x14ac:dyDescent="0.25">
      <c r="A71" s="148">
        <v>3</v>
      </c>
      <c r="B71" s="367" t="s">
        <v>454</v>
      </c>
      <c r="C71" s="145"/>
      <c r="D71" s="330" t="s">
        <v>24</v>
      </c>
      <c r="E71" s="331">
        <v>4</v>
      </c>
      <c r="F71" s="332">
        <v>63</v>
      </c>
      <c r="G71" s="331">
        <v>4</v>
      </c>
      <c r="H71" s="332">
        <v>63</v>
      </c>
      <c r="I71" s="234"/>
      <c r="J71" s="149"/>
    </row>
    <row r="72" spans="1:10" ht="17.25" customHeight="1" x14ac:dyDescent="0.25">
      <c r="A72" s="148">
        <v>4</v>
      </c>
      <c r="B72" s="368" t="s">
        <v>372</v>
      </c>
      <c r="C72" s="145"/>
      <c r="D72" s="330" t="s">
        <v>24</v>
      </c>
      <c r="E72" s="333">
        <v>9</v>
      </c>
      <c r="F72" s="332">
        <v>274</v>
      </c>
      <c r="G72" s="333">
        <v>9</v>
      </c>
      <c r="H72" s="332">
        <v>274</v>
      </c>
      <c r="I72" s="234"/>
      <c r="J72" s="149"/>
    </row>
    <row r="73" spans="1:10" ht="17.25" customHeight="1" x14ac:dyDescent="0.25">
      <c r="A73" s="148">
        <v>5</v>
      </c>
      <c r="B73" s="368" t="s">
        <v>455</v>
      </c>
      <c r="C73" s="145"/>
      <c r="D73" s="330" t="s">
        <v>24</v>
      </c>
      <c r="E73" s="334">
        <v>3</v>
      </c>
      <c r="F73" s="332">
        <v>72</v>
      </c>
      <c r="G73" s="334">
        <v>3</v>
      </c>
      <c r="H73" s="332">
        <v>72</v>
      </c>
      <c r="I73" s="234"/>
      <c r="J73" s="149"/>
    </row>
    <row r="74" spans="1:10" ht="17.25" customHeight="1" x14ac:dyDescent="0.25">
      <c r="A74" s="148">
        <v>6</v>
      </c>
      <c r="B74" s="368" t="s">
        <v>456</v>
      </c>
      <c r="C74" s="145"/>
      <c r="D74" s="330" t="s">
        <v>24</v>
      </c>
      <c r="E74" s="334">
        <v>1</v>
      </c>
      <c r="F74" s="332">
        <v>60</v>
      </c>
      <c r="G74" s="334">
        <v>1</v>
      </c>
      <c r="H74" s="332">
        <v>60</v>
      </c>
      <c r="I74" s="234"/>
      <c r="J74" s="149"/>
    </row>
    <row r="75" spans="1:10" ht="17.25" customHeight="1" x14ac:dyDescent="0.25">
      <c r="A75" s="148">
        <v>7</v>
      </c>
      <c r="B75" s="368" t="s">
        <v>457</v>
      </c>
      <c r="C75" s="145"/>
      <c r="D75" s="330" t="s">
        <v>24</v>
      </c>
      <c r="E75" s="334">
        <v>1</v>
      </c>
      <c r="F75" s="332">
        <v>104</v>
      </c>
      <c r="G75" s="334">
        <v>1</v>
      </c>
      <c r="H75" s="332">
        <v>104</v>
      </c>
      <c r="I75" s="234"/>
      <c r="J75" s="149"/>
    </row>
    <row r="76" spans="1:10" ht="17.25" customHeight="1" x14ac:dyDescent="0.25">
      <c r="A76" s="148">
        <v>8</v>
      </c>
      <c r="B76" s="368" t="s">
        <v>458</v>
      </c>
      <c r="C76" s="145"/>
      <c r="D76" s="330" t="s">
        <v>24</v>
      </c>
      <c r="E76" s="334">
        <v>1</v>
      </c>
      <c r="F76" s="332">
        <v>259</v>
      </c>
      <c r="G76" s="334">
        <v>1</v>
      </c>
      <c r="H76" s="332">
        <v>259</v>
      </c>
      <c r="I76" s="234"/>
      <c r="J76" s="149"/>
    </row>
    <row r="77" spans="1:10" ht="17.25" customHeight="1" x14ac:dyDescent="0.25">
      <c r="A77" s="148">
        <v>9</v>
      </c>
      <c r="B77" s="368" t="s">
        <v>459</v>
      </c>
      <c r="C77" s="145"/>
      <c r="D77" s="330" t="s">
        <v>24</v>
      </c>
      <c r="E77" s="334">
        <v>8</v>
      </c>
      <c r="F77" s="332">
        <v>160</v>
      </c>
      <c r="G77" s="334">
        <v>8</v>
      </c>
      <c r="H77" s="332">
        <v>160</v>
      </c>
      <c r="I77" s="234"/>
      <c r="J77" s="149"/>
    </row>
    <row r="78" spans="1:10" ht="17.25" customHeight="1" x14ac:dyDescent="0.25">
      <c r="A78" s="148">
        <v>10</v>
      </c>
      <c r="B78" s="368" t="s">
        <v>460</v>
      </c>
      <c r="C78" s="145"/>
      <c r="D78" s="330" t="s">
        <v>24</v>
      </c>
      <c r="E78" s="334">
        <v>3</v>
      </c>
      <c r="F78" s="332">
        <v>225</v>
      </c>
      <c r="G78" s="334">
        <v>3</v>
      </c>
      <c r="H78" s="332">
        <v>225</v>
      </c>
      <c r="I78" s="234"/>
      <c r="J78" s="149"/>
    </row>
    <row r="79" spans="1:10" ht="17.25" customHeight="1" x14ac:dyDescent="0.25">
      <c r="A79" s="148">
        <v>11</v>
      </c>
      <c r="B79" s="368" t="s">
        <v>461</v>
      </c>
      <c r="C79" s="145"/>
      <c r="D79" s="330" t="s">
        <v>24</v>
      </c>
      <c r="E79" s="334">
        <v>13</v>
      </c>
      <c r="F79" s="332">
        <v>525.21</v>
      </c>
      <c r="G79" s="334">
        <v>13</v>
      </c>
      <c r="H79" s="332">
        <v>525.21</v>
      </c>
      <c r="I79" s="234"/>
      <c r="J79" s="149"/>
    </row>
    <row r="80" spans="1:10" ht="17.25" customHeight="1" x14ac:dyDescent="0.25">
      <c r="A80" s="148">
        <v>12</v>
      </c>
      <c r="B80" s="368" t="s">
        <v>462</v>
      </c>
      <c r="C80" s="145"/>
      <c r="D80" s="330" t="s">
        <v>24</v>
      </c>
      <c r="E80" s="334">
        <v>1</v>
      </c>
      <c r="F80" s="332">
        <v>145</v>
      </c>
      <c r="G80" s="334">
        <v>1</v>
      </c>
      <c r="H80" s="332">
        <v>145</v>
      </c>
      <c r="I80" s="234"/>
      <c r="J80" s="149"/>
    </row>
    <row r="81" spans="1:10" ht="17.25" customHeight="1" x14ac:dyDescent="0.25">
      <c r="A81" s="148">
        <v>13</v>
      </c>
      <c r="B81" s="368" t="s">
        <v>463</v>
      </c>
      <c r="C81" s="145"/>
      <c r="D81" s="330" t="s">
        <v>24</v>
      </c>
      <c r="E81" s="334">
        <v>1</v>
      </c>
      <c r="F81" s="332">
        <v>80</v>
      </c>
      <c r="G81" s="334">
        <v>1</v>
      </c>
      <c r="H81" s="332">
        <v>80</v>
      </c>
      <c r="I81" s="234"/>
      <c r="J81" s="149"/>
    </row>
    <row r="82" spans="1:10" ht="17.25" customHeight="1" x14ac:dyDescent="0.25">
      <c r="A82" s="148">
        <v>14</v>
      </c>
      <c r="B82" s="368" t="s">
        <v>464</v>
      </c>
      <c r="C82" s="145"/>
      <c r="D82" s="330" t="s">
        <v>24</v>
      </c>
      <c r="E82" s="334">
        <v>1</v>
      </c>
      <c r="F82" s="332">
        <v>850</v>
      </c>
      <c r="G82" s="334">
        <v>1</v>
      </c>
      <c r="H82" s="332">
        <v>850</v>
      </c>
      <c r="I82" s="234"/>
      <c r="J82" s="149"/>
    </row>
    <row r="83" spans="1:10" ht="17.25" customHeight="1" x14ac:dyDescent="0.25">
      <c r="A83" s="148">
        <v>15</v>
      </c>
      <c r="B83" s="368" t="s">
        <v>465</v>
      </c>
      <c r="C83" s="145"/>
      <c r="D83" s="330" t="s">
        <v>24</v>
      </c>
      <c r="E83" s="334">
        <v>1</v>
      </c>
      <c r="F83" s="332">
        <v>700</v>
      </c>
      <c r="G83" s="334">
        <v>1</v>
      </c>
      <c r="H83" s="332">
        <v>700</v>
      </c>
      <c r="I83" s="234"/>
      <c r="J83" s="149"/>
    </row>
    <row r="84" spans="1:10" ht="17.25" customHeight="1" x14ac:dyDescent="0.25">
      <c r="A84" s="148">
        <v>16</v>
      </c>
      <c r="B84" s="368" t="s">
        <v>466</v>
      </c>
      <c r="C84" s="145"/>
      <c r="D84" s="330" t="s">
        <v>24</v>
      </c>
      <c r="E84" s="334">
        <v>2</v>
      </c>
      <c r="F84" s="332">
        <v>200</v>
      </c>
      <c r="G84" s="334">
        <v>2</v>
      </c>
      <c r="H84" s="332">
        <v>200</v>
      </c>
      <c r="I84" s="234"/>
      <c r="J84" s="149"/>
    </row>
    <row r="85" spans="1:10" ht="17.25" customHeight="1" x14ac:dyDescent="0.25">
      <c r="A85" s="148">
        <v>17</v>
      </c>
      <c r="B85" s="368" t="s">
        <v>467</v>
      </c>
      <c r="C85" s="145"/>
      <c r="D85" s="330" t="s">
        <v>24</v>
      </c>
      <c r="E85" s="334">
        <v>1</v>
      </c>
      <c r="F85" s="332">
        <v>2500</v>
      </c>
      <c r="G85" s="334">
        <v>1</v>
      </c>
      <c r="H85" s="332">
        <v>2500</v>
      </c>
      <c r="I85" s="234"/>
      <c r="J85" s="149"/>
    </row>
    <row r="86" spans="1:10" ht="17.25" customHeight="1" x14ac:dyDescent="0.25">
      <c r="A86" s="148">
        <v>18</v>
      </c>
      <c r="B86" s="368" t="s">
        <v>468</v>
      </c>
      <c r="C86" s="145"/>
      <c r="D86" s="330" t="s">
        <v>24</v>
      </c>
      <c r="E86" s="334">
        <v>3</v>
      </c>
      <c r="F86" s="332">
        <v>150</v>
      </c>
      <c r="G86" s="334">
        <v>3</v>
      </c>
      <c r="H86" s="332">
        <v>150</v>
      </c>
      <c r="I86" s="234"/>
      <c r="J86" s="149"/>
    </row>
    <row r="87" spans="1:10" ht="17.25" customHeight="1" x14ac:dyDescent="0.25">
      <c r="A87" s="148">
        <v>19</v>
      </c>
      <c r="B87" s="368" t="s">
        <v>469</v>
      </c>
      <c r="C87" s="145"/>
      <c r="D87" s="330" t="s">
        <v>24</v>
      </c>
      <c r="E87" s="334">
        <v>1</v>
      </c>
      <c r="F87" s="332">
        <v>150</v>
      </c>
      <c r="G87" s="334">
        <v>1</v>
      </c>
      <c r="H87" s="332">
        <v>150</v>
      </c>
      <c r="I87" s="234"/>
      <c r="J87" s="149"/>
    </row>
    <row r="88" spans="1:10" ht="17.25" customHeight="1" x14ac:dyDescent="0.25">
      <c r="A88" s="148">
        <v>20</v>
      </c>
      <c r="B88" s="368" t="s">
        <v>470</v>
      </c>
      <c r="C88" s="145"/>
      <c r="D88" s="330" t="s">
        <v>24</v>
      </c>
      <c r="E88" s="334">
        <v>1</v>
      </c>
      <c r="F88" s="332">
        <v>120</v>
      </c>
      <c r="G88" s="334">
        <v>1</v>
      </c>
      <c r="H88" s="332">
        <v>120</v>
      </c>
      <c r="I88" s="234"/>
      <c r="J88" s="149"/>
    </row>
    <row r="89" spans="1:10" ht="17.25" customHeight="1" x14ac:dyDescent="0.25">
      <c r="A89" s="148">
        <v>21</v>
      </c>
      <c r="B89" s="368" t="s">
        <v>471</v>
      </c>
      <c r="C89" s="145"/>
      <c r="D89" s="330" t="s">
        <v>24</v>
      </c>
      <c r="E89" s="334">
        <v>1</v>
      </c>
      <c r="F89" s="332">
        <v>250</v>
      </c>
      <c r="G89" s="334">
        <v>1</v>
      </c>
      <c r="H89" s="332">
        <v>250</v>
      </c>
      <c r="I89" s="234"/>
      <c r="J89" s="149"/>
    </row>
    <row r="90" spans="1:10" ht="17.25" customHeight="1" x14ac:dyDescent="0.25">
      <c r="A90" s="148">
        <v>22</v>
      </c>
      <c r="B90" s="368" t="s">
        <v>50</v>
      </c>
      <c r="C90" s="145"/>
      <c r="D90" s="330" t="s">
        <v>24</v>
      </c>
      <c r="E90" s="334">
        <v>1</v>
      </c>
      <c r="F90" s="332">
        <v>160</v>
      </c>
      <c r="G90" s="334">
        <v>1</v>
      </c>
      <c r="H90" s="332">
        <v>160</v>
      </c>
      <c r="I90" s="234"/>
      <c r="J90" s="149"/>
    </row>
    <row r="91" spans="1:10" ht="17.25" customHeight="1" x14ac:dyDescent="0.25">
      <c r="A91" s="148">
        <v>23</v>
      </c>
      <c r="B91" s="368" t="s">
        <v>50</v>
      </c>
      <c r="C91" s="145"/>
      <c r="D91" s="330" t="s">
        <v>24</v>
      </c>
      <c r="E91" s="334">
        <v>1</v>
      </c>
      <c r="F91" s="332">
        <v>135</v>
      </c>
      <c r="G91" s="334">
        <v>1</v>
      </c>
      <c r="H91" s="332">
        <v>135</v>
      </c>
      <c r="I91" s="234"/>
      <c r="J91" s="149"/>
    </row>
    <row r="92" spans="1:10" ht="17.25" customHeight="1" x14ac:dyDescent="0.25">
      <c r="A92" s="148">
        <v>24</v>
      </c>
      <c r="B92" s="368" t="s">
        <v>466</v>
      </c>
      <c r="C92" s="145"/>
      <c r="D92" s="330" t="s">
        <v>24</v>
      </c>
      <c r="E92" s="334">
        <v>1</v>
      </c>
      <c r="F92" s="332">
        <v>35</v>
      </c>
      <c r="G92" s="334">
        <v>1</v>
      </c>
      <c r="H92" s="332">
        <v>35</v>
      </c>
      <c r="I92" s="234"/>
      <c r="J92" s="149"/>
    </row>
    <row r="93" spans="1:10" ht="17.25" customHeight="1" x14ac:dyDescent="0.25">
      <c r="A93" s="148">
        <v>25</v>
      </c>
      <c r="B93" s="368" t="s">
        <v>466</v>
      </c>
      <c r="C93" s="145"/>
      <c r="D93" s="330" t="s">
        <v>24</v>
      </c>
      <c r="E93" s="334">
        <v>1</v>
      </c>
      <c r="F93" s="332">
        <v>70</v>
      </c>
      <c r="G93" s="334">
        <v>1</v>
      </c>
      <c r="H93" s="332">
        <v>70</v>
      </c>
      <c r="I93" s="234"/>
      <c r="J93" s="149"/>
    </row>
    <row r="94" spans="1:10" ht="17.25" customHeight="1" x14ac:dyDescent="0.25">
      <c r="A94" s="148">
        <v>26</v>
      </c>
      <c r="B94" s="368" t="s">
        <v>472</v>
      </c>
      <c r="C94" s="145"/>
      <c r="D94" s="330" t="s">
        <v>24</v>
      </c>
      <c r="E94" s="334">
        <v>7</v>
      </c>
      <c r="F94" s="332">
        <v>2450</v>
      </c>
      <c r="G94" s="334">
        <v>7</v>
      </c>
      <c r="H94" s="332">
        <v>2450</v>
      </c>
      <c r="I94" s="234"/>
      <c r="J94" s="149"/>
    </row>
    <row r="95" spans="1:10" ht="17.25" customHeight="1" x14ac:dyDescent="0.25">
      <c r="A95" s="148">
        <v>27</v>
      </c>
      <c r="B95" s="368" t="s">
        <v>473</v>
      </c>
      <c r="C95" s="145"/>
      <c r="D95" s="330" t="s">
        <v>24</v>
      </c>
      <c r="E95" s="334">
        <v>1</v>
      </c>
      <c r="F95" s="332">
        <v>50</v>
      </c>
      <c r="G95" s="334">
        <v>1</v>
      </c>
      <c r="H95" s="332">
        <v>50</v>
      </c>
      <c r="I95" s="234"/>
      <c r="J95" s="149"/>
    </row>
    <row r="96" spans="1:10" ht="17.25" customHeight="1" x14ac:dyDescent="0.25">
      <c r="A96" s="148">
        <v>28</v>
      </c>
      <c r="B96" s="368" t="s">
        <v>474</v>
      </c>
      <c r="C96" s="145"/>
      <c r="D96" s="330" t="s">
        <v>24</v>
      </c>
      <c r="E96" s="334">
        <v>1</v>
      </c>
      <c r="F96" s="332">
        <v>350</v>
      </c>
      <c r="G96" s="334">
        <v>1</v>
      </c>
      <c r="H96" s="332">
        <v>350</v>
      </c>
      <c r="I96" s="234"/>
      <c r="J96" s="149"/>
    </row>
    <row r="97" spans="1:10" x14ac:dyDescent="0.25">
      <c r="A97" s="42"/>
      <c r="B97" s="132" t="s">
        <v>390</v>
      </c>
      <c r="C97" s="132"/>
      <c r="D97" s="42"/>
      <c r="E97" s="39">
        <f>SUM(E69:E96)</f>
        <v>102</v>
      </c>
      <c r="F97" s="41">
        <f>SUM(F69:F96)</f>
        <v>11227.21</v>
      </c>
      <c r="G97" s="42">
        <f>SUM(G69:G96)</f>
        <v>102</v>
      </c>
      <c r="H97" s="41">
        <f>SUM(H69:H96)</f>
        <v>11227.21</v>
      </c>
      <c r="I97" s="45"/>
      <c r="J97" s="124"/>
    </row>
    <row r="98" spans="1:10" ht="9" customHeight="1" x14ac:dyDescent="0.25">
      <c r="A98" s="288"/>
      <c r="B98" s="289"/>
      <c r="C98" s="289"/>
      <c r="D98" s="241"/>
      <c r="E98" s="240"/>
      <c r="F98" s="290"/>
      <c r="G98" s="241"/>
      <c r="H98" s="290"/>
      <c r="I98" s="291"/>
      <c r="J98" s="292"/>
    </row>
    <row r="99" spans="1:10" hidden="1" x14ac:dyDescent="0.25">
      <c r="A99" s="248"/>
      <c r="B99" s="277"/>
      <c r="C99" s="277"/>
      <c r="D99" s="248"/>
      <c r="E99" s="247"/>
      <c r="F99" s="286"/>
      <c r="G99" s="248"/>
      <c r="H99" s="286"/>
      <c r="I99" s="257"/>
      <c r="J99" s="287"/>
    </row>
    <row r="100" spans="1:10" ht="18.75" x14ac:dyDescent="0.3">
      <c r="A100" s="293"/>
      <c r="B100" s="297" t="s">
        <v>391</v>
      </c>
      <c r="C100" s="277"/>
      <c r="D100" s="248"/>
      <c r="E100" s="247"/>
      <c r="F100" s="286"/>
      <c r="G100" s="248"/>
      <c r="H100" s="286"/>
      <c r="I100" s="257"/>
      <c r="J100" s="287"/>
    </row>
    <row r="101" spans="1:10" x14ac:dyDescent="0.25">
      <c r="A101" s="397" t="s">
        <v>0</v>
      </c>
      <c r="B101" s="398" t="s">
        <v>1</v>
      </c>
      <c r="C101" s="398"/>
      <c r="D101" s="398" t="s">
        <v>3</v>
      </c>
      <c r="E101" s="397" t="s">
        <v>4</v>
      </c>
      <c r="F101" s="397"/>
      <c r="G101" s="402" t="s">
        <v>5</v>
      </c>
      <c r="H101" s="402"/>
      <c r="I101" s="398" t="s">
        <v>6</v>
      </c>
      <c r="J101" s="398"/>
    </row>
    <row r="102" spans="1:10" x14ac:dyDescent="0.25">
      <c r="A102" s="397"/>
      <c r="B102" s="398"/>
      <c r="C102" s="398"/>
      <c r="D102" s="398"/>
      <c r="E102" s="397" t="s">
        <v>7</v>
      </c>
      <c r="F102" s="226" t="s">
        <v>8</v>
      </c>
      <c r="G102" s="397" t="s">
        <v>7</v>
      </c>
      <c r="H102" s="226" t="s">
        <v>8</v>
      </c>
      <c r="I102" s="398" t="s">
        <v>10</v>
      </c>
      <c r="J102" s="398" t="s">
        <v>11</v>
      </c>
    </row>
    <row r="103" spans="1:10" x14ac:dyDescent="0.25">
      <c r="A103" s="397"/>
      <c r="B103" s="398"/>
      <c r="C103" s="398"/>
      <c r="D103" s="398"/>
      <c r="E103" s="397"/>
      <c r="F103" s="226" t="s">
        <v>9</v>
      </c>
      <c r="G103" s="397"/>
      <c r="H103" s="226" t="s">
        <v>9</v>
      </c>
      <c r="I103" s="398"/>
      <c r="J103" s="398"/>
    </row>
    <row r="104" spans="1:10" ht="18.75" x14ac:dyDescent="0.25">
      <c r="A104" s="226">
        <v>1</v>
      </c>
      <c r="B104" s="369" t="s">
        <v>475</v>
      </c>
      <c r="C104" s="227"/>
      <c r="D104" s="335" t="s">
        <v>451</v>
      </c>
      <c r="E104" s="72">
        <v>1</v>
      </c>
      <c r="F104" s="336">
        <v>66</v>
      </c>
      <c r="G104" s="72">
        <v>1</v>
      </c>
      <c r="H104" s="336">
        <v>66</v>
      </c>
      <c r="I104" s="227"/>
      <c r="J104" s="227"/>
    </row>
    <row r="105" spans="1:10" ht="18.75" x14ac:dyDescent="0.25">
      <c r="A105" s="226">
        <v>2</v>
      </c>
      <c r="B105" s="369" t="s">
        <v>375</v>
      </c>
      <c r="C105" s="227"/>
      <c r="D105" s="335" t="s">
        <v>24</v>
      </c>
      <c r="E105" s="72">
        <v>1</v>
      </c>
      <c r="F105" s="336">
        <v>400</v>
      </c>
      <c r="G105" s="72">
        <v>1</v>
      </c>
      <c r="H105" s="336">
        <v>400</v>
      </c>
      <c r="I105" s="227"/>
      <c r="J105" s="227"/>
    </row>
    <row r="106" spans="1:10" ht="18.75" x14ac:dyDescent="0.25">
      <c r="A106" s="226">
        <v>3</v>
      </c>
      <c r="B106" s="369" t="s">
        <v>167</v>
      </c>
      <c r="C106" s="227"/>
      <c r="D106" s="335" t="s">
        <v>24</v>
      </c>
      <c r="E106" s="72">
        <v>5</v>
      </c>
      <c r="F106" s="336">
        <v>308</v>
      </c>
      <c r="G106" s="72">
        <v>5</v>
      </c>
      <c r="H106" s="336">
        <v>308</v>
      </c>
      <c r="I106" s="227"/>
      <c r="J106" s="227"/>
    </row>
    <row r="107" spans="1:10" ht="18.75" x14ac:dyDescent="0.25">
      <c r="A107" s="226">
        <v>4</v>
      </c>
      <c r="B107" s="369" t="s">
        <v>476</v>
      </c>
      <c r="C107" s="227"/>
      <c r="D107" s="335" t="s">
        <v>24</v>
      </c>
      <c r="E107" s="72">
        <v>1</v>
      </c>
      <c r="F107" s="336">
        <v>65</v>
      </c>
      <c r="G107" s="72">
        <v>1</v>
      </c>
      <c r="H107" s="336">
        <v>65</v>
      </c>
      <c r="I107" s="227"/>
      <c r="J107" s="227"/>
    </row>
    <row r="108" spans="1:10" ht="18.75" x14ac:dyDescent="0.25">
      <c r="A108" s="226">
        <v>5</v>
      </c>
      <c r="B108" s="369" t="s">
        <v>477</v>
      </c>
      <c r="C108" s="227"/>
      <c r="D108" s="335" t="s">
        <v>24</v>
      </c>
      <c r="E108" s="72">
        <v>4</v>
      </c>
      <c r="F108" s="336">
        <v>120</v>
      </c>
      <c r="G108" s="72">
        <v>4</v>
      </c>
      <c r="H108" s="336">
        <v>120</v>
      </c>
      <c r="I108" s="227"/>
      <c r="J108" s="227"/>
    </row>
    <row r="109" spans="1:10" x14ac:dyDescent="0.25">
      <c r="A109" s="399" t="s">
        <v>389</v>
      </c>
      <c r="B109" s="399"/>
      <c r="C109" s="399"/>
      <c r="D109" s="294"/>
      <c r="E109" s="295">
        <f>SUM(E104:E108)</f>
        <v>12</v>
      </c>
      <c r="F109" s="296">
        <f>SUM(F104:F108)</f>
        <v>959</v>
      </c>
      <c r="G109" s="296">
        <f>SUM(G104:G108)</f>
        <v>12</v>
      </c>
      <c r="H109" s="296">
        <f>SUM(H104:H108)</f>
        <v>959</v>
      </c>
      <c r="I109" s="43"/>
      <c r="J109" s="43"/>
    </row>
    <row r="110" spans="1:10" x14ac:dyDescent="0.25">
      <c r="A110" s="432"/>
      <c r="B110" s="432"/>
      <c r="C110" s="400"/>
      <c r="D110" s="278"/>
      <c r="E110" s="279"/>
      <c r="F110" s="280"/>
      <c r="G110" s="280"/>
      <c r="H110" s="280"/>
      <c r="I110" s="249"/>
      <c r="J110" s="249"/>
    </row>
    <row r="111" spans="1:10" x14ac:dyDescent="0.25">
      <c r="A111" s="399" t="s">
        <v>82</v>
      </c>
      <c r="B111" s="399"/>
      <c r="C111" s="399"/>
      <c r="D111" s="294"/>
      <c r="E111" s="295">
        <f>E109+E97+E62+E50+E33+E24+E9</f>
        <v>173</v>
      </c>
      <c r="F111" s="295">
        <f t="shared" ref="F111:J111" si="3">F109+F97+F62+F50+F33+F24+F9</f>
        <v>130307.16</v>
      </c>
      <c r="G111" s="295">
        <f t="shared" si="3"/>
        <v>173</v>
      </c>
      <c r="H111" s="295">
        <f t="shared" si="3"/>
        <v>130307.16</v>
      </c>
      <c r="I111" s="295">
        <f t="shared" si="3"/>
        <v>0</v>
      </c>
      <c r="J111" s="295">
        <f t="shared" si="3"/>
        <v>36635.540000000008</v>
      </c>
    </row>
    <row r="112" spans="1:10" x14ac:dyDescent="0.25">
      <c r="A112" s="265" t="s">
        <v>16</v>
      </c>
      <c r="B112" s="224"/>
      <c r="C112" s="224"/>
      <c r="D112" s="225"/>
      <c r="E112" s="224"/>
      <c r="F112" s="224"/>
      <c r="G112" s="224"/>
      <c r="H112" s="224"/>
      <c r="I112" s="224"/>
      <c r="J112" s="224"/>
    </row>
    <row r="113" spans="1:10" x14ac:dyDescent="0.25">
      <c r="A113" s="266" t="s">
        <v>83</v>
      </c>
      <c r="B113" s="224"/>
      <c r="C113" s="224"/>
      <c r="D113" s="225"/>
      <c r="E113" s="224"/>
      <c r="F113" s="224"/>
      <c r="G113" s="224"/>
      <c r="H113" s="224"/>
      <c r="I113" s="224"/>
      <c r="J113" s="224"/>
    </row>
    <row r="114" spans="1:10" x14ac:dyDescent="0.25">
      <c r="A114" s="224"/>
      <c r="B114" s="224"/>
      <c r="C114" s="224"/>
      <c r="D114" s="225"/>
      <c r="E114" s="224"/>
      <c r="F114" s="224"/>
      <c r="G114" s="224"/>
      <c r="H114" s="224"/>
      <c r="I114" s="224"/>
      <c r="J114" s="224"/>
    </row>
    <row r="115" spans="1:10" x14ac:dyDescent="0.25">
      <c r="A115" s="224"/>
      <c r="B115" s="224"/>
      <c r="C115" s="224"/>
      <c r="D115" s="225"/>
      <c r="E115" s="224"/>
      <c r="F115" s="224"/>
      <c r="G115" s="224"/>
      <c r="H115" s="224"/>
      <c r="I115" s="224"/>
      <c r="J115" s="224"/>
    </row>
  </sheetData>
  <mergeCells count="93">
    <mergeCell ref="A109:C109"/>
    <mergeCell ref="A110:C110"/>
    <mergeCell ref="A111:C111"/>
    <mergeCell ref="G101:H101"/>
    <mergeCell ref="I101:J101"/>
    <mergeCell ref="E102:E103"/>
    <mergeCell ref="G102:G103"/>
    <mergeCell ref="I102:I103"/>
    <mergeCell ref="J102:J103"/>
    <mergeCell ref="A101:A103"/>
    <mergeCell ref="B101:B103"/>
    <mergeCell ref="C101:C103"/>
    <mergeCell ref="D101:D103"/>
    <mergeCell ref="E101:F101"/>
    <mergeCell ref="G66:H66"/>
    <mergeCell ref="I66:J66"/>
    <mergeCell ref="E67:E68"/>
    <mergeCell ref="G67:G68"/>
    <mergeCell ref="I67:I68"/>
    <mergeCell ref="J67:J68"/>
    <mergeCell ref="A66:A68"/>
    <mergeCell ref="B66:B68"/>
    <mergeCell ref="C66:C68"/>
    <mergeCell ref="D66:D68"/>
    <mergeCell ref="E66:F66"/>
    <mergeCell ref="B9:C9"/>
    <mergeCell ref="A2:G2"/>
    <mergeCell ref="A3:A5"/>
    <mergeCell ref="B3:B5"/>
    <mergeCell ref="C3:C5"/>
    <mergeCell ref="D3:D5"/>
    <mergeCell ref="E3:F3"/>
    <mergeCell ref="G3:H3"/>
    <mergeCell ref="I3:J3"/>
    <mergeCell ref="E4:E5"/>
    <mergeCell ref="G4:G5"/>
    <mergeCell ref="I4:I5"/>
    <mergeCell ref="J4:J5"/>
    <mergeCell ref="I11:I12"/>
    <mergeCell ref="J11:J12"/>
    <mergeCell ref="A13:A15"/>
    <mergeCell ref="B13:B15"/>
    <mergeCell ref="C13:C15"/>
    <mergeCell ref="D13:D15"/>
    <mergeCell ref="E13:F13"/>
    <mergeCell ref="G13:H13"/>
    <mergeCell ref="I13:J13"/>
    <mergeCell ref="E14:E15"/>
    <mergeCell ref="A11:A12"/>
    <mergeCell ref="B11:D12"/>
    <mergeCell ref="E11:E12"/>
    <mergeCell ref="F11:F12"/>
    <mergeCell ref="G11:G12"/>
    <mergeCell ref="H11:H12"/>
    <mergeCell ref="B36:D36"/>
    <mergeCell ref="G14:G15"/>
    <mergeCell ref="I14:I15"/>
    <mergeCell ref="J14:J15"/>
    <mergeCell ref="A27:A29"/>
    <mergeCell ref="B27:B29"/>
    <mergeCell ref="C27:C29"/>
    <mergeCell ref="D27:D29"/>
    <mergeCell ref="E27:F27"/>
    <mergeCell ref="G27:H27"/>
    <mergeCell ref="I27:J27"/>
    <mergeCell ref="E28:E29"/>
    <mergeCell ref="G28:G29"/>
    <mergeCell ref="I28:I29"/>
    <mergeCell ref="J28:J29"/>
    <mergeCell ref="B33:C33"/>
    <mergeCell ref="A37:A39"/>
    <mergeCell ref="B37:B39"/>
    <mergeCell ref="C37:C39"/>
    <mergeCell ref="D37:D39"/>
    <mergeCell ref="E37:F37"/>
    <mergeCell ref="I37:J37"/>
    <mergeCell ref="E38:E39"/>
    <mergeCell ref="G38:G39"/>
    <mergeCell ref="I38:I39"/>
    <mergeCell ref="J38:J39"/>
    <mergeCell ref="G37:H37"/>
    <mergeCell ref="B62:C62"/>
    <mergeCell ref="G54:H54"/>
    <mergeCell ref="I54:J54"/>
    <mergeCell ref="E55:E56"/>
    <mergeCell ref="G55:G56"/>
    <mergeCell ref="I55:I56"/>
    <mergeCell ref="J55:J56"/>
    <mergeCell ref="A54:A56"/>
    <mergeCell ref="B54:B56"/>
    <mergeCell ref="C54:C56"/>
    <mergeCell ref="D54:D56"/>
    <mergeCell ref="E54:F5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3"/>
  <sheetViews>
    <sheetView zoomScale="86" zoomScaleNormal="86" workbookViewId="0">
      <selection activeCell="N240" sqref="N240"/>
    </sheetView>
  </sheetViews>
  <sheetFormatPr defaultRowHeight="15.75" x14ac:dyDescent="0.25"/>
  <cols>
    <col min="1" max="1" width="3.75" customWidth="1"/>
    <col min="2" max="2" width="37.75" customWidth="1"/>
    <col min="3" max="3" width="13.125" customWidth="1"/>
    <col min="4" max="4" width="5.25" customWidth="1"/>
    <col min="5" max="5" width="5.5" customWidth="1"/>
    <col min="6" max="6" width="11.75" customWidth="1"/>
    <col min="8" max="8" width="12" customWidth="1"/>
    <col min="10" max="10" width="9.75" bestFit="1" customWidth="1"/>
    <col min="12" max="12" width="0" hidden="1" customWidth="1"/>
  </cols>
  <sheetData>
    <row r="1" spans="1:12" x14ac:dyDescent="0.25">
      <c r="A1" s="173" t="s">
        <v>318</v>
      </c>
    </row>
    <row r="2" spans="1:12" x14ac:dyDescent="0.25">
      <c r="A2" s="446" t="s">
        <v>18</v>
      </c>
      <c r="B2" s="446"/>
      <c r="C2" s="446"/>
      <c r="D2" s="446"/>
      <c r="E2" s="446"/>
      <c r="F2" s="446"/>
      <c r="G2" s="446"/>
    </row>
    <row r="3" spans="1:12" ht="31.5" customHeight="1" x14ac:dyDescent="0.25">
      <c r="A3" s="433" t="s">
        <v>0</v>
      </c>
      <c r="B3" s="434" t="s">
        <v>1</v>
      </c>
      <c r="C3" s="434" t="s">
        <v>2</v>
      </c>
      <c r="D3" s="434" t="s">
        <v>3</v>
      </c>
      <c r="E3" s="433" t="s">
        <v>4</v>
      </c>
      <c r="F3" s="433"/>
      <c r="G3" s="435" t="s">
        <v>5</v>
      </c>
      <c r="H3" s="435"/>
      <c r="I3" s="434" t="s">
        <v>6</v>
      </c>
      <c r="J3" s="434"/>
    </row>
    <row r="4" spans="1:12" x14ac:dyDescent="0.25">
      <c r="A4" s="433"/>
      <c r="B4" s="434"/>
      <c r="C4" s="434"/>
      <c r="D4" s="434"/>
      <c r="E4" s="433" t="s">
        <v>7</v>
      </c>
      <c r="F4" s="1" t="s">
        <v>8</v>
      </c>
      <c r="G4" s="433" t="s">
        <v>7</v>
      </c>
      <c r="H4" s="1" t="s">
        <v>8</v>
      </c>
      <c r="I4" s="434" t="s">
        <v>10</v>
      </c>
      <c r="J4" s="434" t="s">
        <v>11</v>
      </c>
    </row>
    <row r="5" spans="1:12" x14ac:dyDescent="0.25">
      <c r="A5" s="433"/>
      <c r="B5" s="434"/>
      <c r="C5" s="434"/>
      <c r="D5" s="434"/>
      <c r="E5" s="433"/>
      <c r="F5" s="1" t="s">
        <v>9</v>
      </c>
      <c r="G5" s="433"/>
      <c r="H5" s="1" t="s">
        <v>9</v>
      </c>
      <c r="I5" s="434"/>
      <c r="J5" s="434"/>
    </row>
    <row r="6" spans="1:12" ht="18.75" x14ac:dyDescent="0.3">
      <c r="A6" s="1">
        <v>1</v>
      </c>
      <c r="B6" s="99" t="s">
        <v>19</v>
      </c>
      <c r="C6" s="100">
        <v>10310001</v>
      </c>
      <c r="D6" s="100" t="s">
        <v>24</v>
      </c>
      <c r="E6" s="100">
        <v>1</v>
      </c>
      <c r="F6" s="101">
        <v>215684</v>
      </c>
      <c r="G6" s="100">
        <v>1</v>
      </c>
      <c r="H6" s="101">
        <v>215684</v>
      </c>
      <c r="I6" s="13">
        <v>2</v>
      </c>
      <c r="J6" s="121">
        <f>H6-L6</f>
        <v>114480.88</v>
      </c>
      <c r="L6">
        <v>101203.12</v>
      </c>
    </row>
    <row r="7" spans="1:12" ht="19.5" customHeight="1" x14ac:dyDescent="0.3">
      <c r="A7" s="1">
        <v>2</v>
      </c>
      <c r="B7" s="99" t="s">
        <v>128</v>
      </c>
      <c r="C7" s="100">
        <v>10310002</v>
      </c>
      <c r="D7" s="100" t="s">
        <v>24</v>
      </c>
      <c r="E7" s="100">
        <v>1</v>
      </c>
      <c r="F7" s="101">
        <v>154740</v>
      </c>
      <c r="G7" s="100">
        <v>1</v>
      </c>
      <c r="H7" s="101">
        <v>154740</v>
      </c>
      <c r="I7" s="13">
        <v>2</v>
      </c>
      <c r="J7" s="121">
        <f>H7-L7</f>
        <v>37505.710000000006</v>
      </c>
      <c r="L7">
        <v>117234.29</v>
      </c>
    </row>
    <row r="8" spans="1:12" x14ac:dyDescent="0.25">
      <c r="A8" s="14"/>
      <c r="B8" s="445" t="s">
        <v>79</v>
      </c>
      <c r="C8" s="445"/>
      <c r="D8" s="9"/>
      <c r="E8" s="9">
        <v>2</v>
      </c>
      <c r="F8" s="59">
        <f>SUM(F6:F7)</f>
        <v>370424</v>
      </c>
      <c r="G8" s="9">
        <v>2</v>
      </c>
      <c r="H8" s="9">
        <f>SUM(H6:H7)</f>
        <v>370424</v>
      </c>
      <c r="I8" s="15"/>
      <c r="J8" s="122">
        <f>SUM(J6:J7)</f>
        <v>151986.59000000003</v>
      </c>
    </row>
    <row r="9" spans="1:12" ht="3.75" customHeight="1" x14ac:dyDescent="0.25">
      <c r="A9" s="50"/>
      <c r="B9" s="51"/>
      <c r="C9" s="51"/>
      <c r="D9" s="51"/>
      <c r="E9" s="51"/>
      <c r="F9" s="51"/>
      <c r="G9" s="51"/>
      <c r="H9" s="51"/>
      <c r="I9" s="49"/>
      <c r="J9" s="49"/>
    </row>
    <row r="10" spans="1:12" x14ac:dyDescent="0.25">
      <c r="A10" s="439"/>
      <c r="B10" s="436" t="s">
        <v>12</v>
      </c>
      <c r="C10" s="436"/>
      <c r="D10" s="436"/>
      <c r="E10" s="441"/>
      <c r="F10" s="443"/>
      <c r="G10" s="429"/>
      <c r="H10" s="441"/>
      <c r="I10" s="437"/>
      <c r="J10" s="437"/>
      <c r="K10" s="10"/>
    </row>
    <row r="11" spans="1:12" x14ac:dyDescent="0.25">
      <c r="A11" s="439"/>
      <c r="B11" s="440"/>
      <c r="C11" s="440"/>
      <c r="D11" s="440"/>
      <c r="E11" s="442"/>
      <c r="F11" s="444"/>
      <c r="G11" s="429"/>
      <c r="H11" s="442"/>
      <c r="I11" s="438"/>
      <c r="J11" s="438"/>
    </row>
    <row r="12" spans="1:12" ht="16.5" customHeight="1" x14ac:dyDescent="0.25">
      <c r="A12" s="433" t="s">
        <v>0</v>
      </c>
      <c r="B12" s="434" t="s">
        <v>1</v>
      </c>
      <c r="C12" s="434" t="s">
        <v>2</v>
      </c>
      <c r="D12" s="434" t="s">
        <v>3</v>
      </c>
      <c r="E12" s="433" t="s">
        <v>4</v>
      </c>
      <c r="F12" s="433"/>
      <c r="G12" s="435" t="s">
        <v>5</v>
      </c>
      <c r="H12" s="435"/>
      <c r="I12" s="434" t="s">
        <v>6</v>
      </c>
      <c r="J12" s="434"/>
    </row>
    <row r="13" spans="1:12" x14ac:dyDescent="0.25">
      <c r="A13" s="433"/>
      <c r="B13" s="434"/>
      <c r="C13" s="434"/>
      <c r="D13" s="434"/>
      <c r="E13" s="433" t="s">
        <v>7</v>
      </c>
      <c r="F13" s="1" t="s">
        <v>8</v>
      </c>
      <c r="G13" s="433" t="s">
        <v>7</v>
      </c>
      <c r="H13" s="1" t="s">
        <v>8</v>
      </c>
      <c r="I13" s="434" t="s">
        <v>10</v>
      </c>
      <c r="J13" s="434" t="s">
        <v>11</v>
      </c>
    </row>
    <row r="14" spans="1:12" x14ac:dyDescent="0.25">
      <c r="A14" s="433"/>
      <c r="B14" s="434"/>
      <c r="C14" s="434"/>
      <c r="D14" s="434"/>
      <c r="E14" s="433"/>
      <c r="F14" s="1" t="s">
        <v>9</v>
      </c>
      <c r="G14" s="433"/>
      <c r="H14" s="1" t="s">
        <v>9</v>
      </c>
      <c r="I14" s="434"/>
      <c r="J14" s="434"/>
    </row>
    <row r="15" spans="1:12" ht="20.25" customHeight="1" x14ac:dyDescent="0.3">
      <c r="A15" s="16">
        <v>1</v>
      </c>
      <c r="B15" s="103" t="s">
        <v>191</v>
      </c>
      <c r="C15" s="102">
        <v>10490013</v>
      </c>
      <c r="D15" s="102" t="s">
        <v>24</v>
      </c>
      <c r="E15" s="102">
        <v>1</v>
      </c>
      <c r="F15" s="104">
        <v>1024</v>
      </c>
      <c r="G15" s="102">
        <v>1</v>
      </c>
      <c r="H15" s="104">
        <v>1024</v>
      </c>
      <c r="I15" s="139">
        <v>7</v>
      </c>
      <c r="J15" s="127">
        <f>H15-L15</f>
        <v>1002.69</v>
      </c>
      <c r="L15">
        <v>21.31</v>
      </c>
    </row>
    <row r="16" spans="1:12" ht="20.25" customHeight="1" x14ac:dyDescent="0.3">
      <c r="A16" s="16">
        <v>2</v>
      </c>
      <c r="B16" s="103" t="s">
        <v>192</v>
      </c>
      <c r="C16" s="102">
        <v>10490014</v>
      </c>
      <c r="D16" s="102" t="s">
        <v>24</v>
      </c>
      <c r="E16" s="102">
        <v>1</v>
      </c>
      <c r="F16" s="104">
        <v>1576</v>
      </c>
      <c r="G16" s="102">
        <v>1</v>
      </c>
      <c r="H16" s="104">
        <v>1576</v>
      </c>
      <c r="I16" s="139">
        <v>7</v>
      </c>
      <c r="J16" s="127">
        <f t="shared" ref="J16:J42" si="0">H16-L16</f>
        <v>919.05</v>
      </c>
      <c r="L16">
        <v>656.95</v>
      </c>
    </row>
    <row r="17" spans="1:12" ht="20.25" customHeight="1" x14ac:dyDescent="0.3">
      <c r="A17" s="16">
        <v>3</v>
      </c>
      <c r="B17" s="103" t="s">
        <v>99</v>
      </c>
      <c r="C17" s="102">
        <v>10480015</v>
      </c>
      <c r="D17" s="102" t="s">
        <v>24</v>
      </c>
      <c r="E17" s="102">
        <v>1</v>
      </c>
      <c r="F17" s="104">
        <v>4925</v>
      </c>
      <c r="G17" s="102">
        <v>1</v>
      </c>
      <c r="H17" s="104">
        <v>4925</v>
      </c>
      <c r="I17" s="139">
        <v>10</v>
      </c>
      <c r="J17" s="127">
        <f t="shared" si="0"/>
        <v>3440.3199999999997</v>
      </c>
      <c r="L17">
        <v>1484.68</v>
      </c>
    </row>
    <row r="18" spans="1:12" ht="20.25" customHeight="1" x14ac:dyDescent="0.3">
      <c r="A18" s="16">
        <v>4</v>
      </c>
      <c r="B18" s="103" t="s">
        <v>193</v>
      </c>
      <c r="C18" s="102">
        <v>10490016</v>
      </c>
      <c r="D18" s="102" t="s">
        <v>24</v>
      </c>
      <c r="E18" s="102">
        <v>1</v>
      </c>
      <c r="F18" s="104">
        <v>1198</v>
      </c>
      <c r="G18" s="102">
        <v>1</v>
      </c>
      <c r="H18" s="104">
        <v>1198</v>
      </c>
      <c r="I18" s="139">
        <v>10</v>
      </c>
      <c r="J18" s="127">
        <f t="shared" si="0"/>
        <v>869.07999999999993</v>
      </c>
      <c r="L18">
        <v>328.92</v>
      </c>
    </row>
    <row r="19" spans="1:12" ht="20.25" customHeight="1" x14ac:dyDescent="0.3">
      <c r="A19" s="16">
        <v>5</v>
      </c>
      <c r="B19" s="103" t="s">
        <v>194</v>
      </c>
      <c r="C19" s="102">
        <v>10420017</v>
      </c>
      <c r="D19" s="102" t="s">
        <v>24</v>
      </c>
      <c r="E19" s="102">
        <v>2</v>
      </c>
      <c r="F19" s="104">
        <v>1351</v>
      </c>
      <c r="G19" s="102">
        <v>2</v>
      </c>
      <c r="H19" s="104">
        <v>1351</v>
      </c>
      <c r="I19" s="139">
        <v>7</v>
      </c>
      <c r="J19" s="127">
        <f t="shared" si="0"/>
        <v>1175.8499999999999</v>
      </c>
      <c r="L19">
        <v>175.15</v>
      </c>
    </row>
    <row r="20" spans="1:12" ht="20.25" customHeight="1" x14ac:dyDescent="0.3">
      <c r="A20" s="16">
        <v>6</v>
      </c>
      <c r="B20" s="103" t="s">
        <v>195</v>
      </c>
      <c r="C20" s="102">
        <v>10420018</v>
      </c>
      <c r="D20" s="102" t="s">
        <v>24</v>
      </c>
      <c r="E20" s="102">
        <v>2</v>
      </c>
      <c r="F20" s="104">
        <v>8599</v>
      </c>
      <c r="G20" s="102">
        <v>2</v>
      </c>
      <c r="H20" s="104">
        <v>8599</v>
      </c>
      <c r="I20" s="139">
        <v>7</v>
      </c>
      <c r="J20" s="127">
        <f t="shared" si="0"/>
        <v>7540.27</v>
      </c>
      <c r="L20">
        <v>1058.73</v>
      </c>
    </row>
    <row r="21" spans="1:12" ht="20.25" customHeight="1" x14ac:dyDescent="0.3">
      <c r="A21" s="16">
        <v>7</v>
      </c>
      <c r="B21" s="103" t="s">
        <v>196</v>
      </c>
      <c r="C21" s="102">
        <v>10420019</v>
      </c>
      <c r="D21" s="102" t="s">
        <v>24</v>
      </c>
      <c r="E21" s="102">
        <v>1</v>
      </c>
      <c r="F21" s="104">
        <v>1249</v>
      </c>
      <c r="G21" s="102">
        <v>1</v>
      </c>
      <c r="H21" s="104">
        <v>1249</v>
      </c>
      <c r="I21" s="139">
        <v>7</v>
      </c>
      <c r="J21" s="127">
        <f t="shared" si="0"/>
        <v>1085.5999999999999</v>
      </c>
      <c r="L21">
        <v>163.4</v>
      </c>
    </row>
    <row r="22" spans="1:12" ht="20.25" customHeight="1" x14ac:dyDescent="0.3">
      <c r="A22" s="16">
        <v>8</v>
      </c>
      <c r="B22" s="103" t="s">
        <v>197</v>
      </c>
      <c r="C22" s="102">
        <v>10490020</v>
      </c>
      <c r="D22" s="102" t="s">
        <v>24</v>
      </c>
      <c r="E22" s="102">
        <v>1</v>
      </c>
      <c r="F22" s="104">
        <v>8430</v>
      </c>
      <c r="G22" s="102">
        <v>1</v>
      </c>
      <c r="H22" s="104">
        <v>8430</v>
      </c>
      <c r="I22" s="139">
        <v>10</v>
      </c>
      <c r="J22" s="127">
        <f t="shared" si="0"/>
        <v>7297.87</v>
      </c>
      <c r="L22">
        <v>1132.1300000000001</v>
      </c>
    </row>
    <row r="23" spans="1:12" ht="20.25" customHeight="1" x14ac:dyDescent="0.3">
      <c r="A23" s="16">
        <v>9</v>
      </c>
      <c r="B23" s="103" t="s">
        <v>198</v>
      </c>
      <c r="C23" s="102">
        <v>10420021</v>
      </c>
      <c r="D23" s="102" t="s">
        <v>24</v>
      </c>
      <c r="E23" s="102">
        <v>1</v>
      </c>
      <c r="F23" s="104">
        <v>1725</v>
      </c>
      <c r="G23" s="102">
        <v>1</v>
      </c>
      <c r="H23" s="104">
        <v>1725</v>
      </c>
      <c r="I23" s="139">
        <v>7</v>
      </c>
      <c r="J23" s="127">
        <f t="shared" si="0"/>
        <v>1500.6100000000001</v>
      </c>
      <c r="L23">
        <v>224.39</v>
      </c>
    </row>
    <row r="24" spans="1:12" ht="20.25" customHeight="1" x14ac:dyDescent="0.3">
      <c r="A24" s="16">
        <v>10</v>
      </c>
      <c r="B24" s="103" t="s">
        <v>199</v>
      </c>
      <c r="C24" s="102">
        <v>10490022</v>
      </c>
      <c r="D24" s="102" t="s">
        <v>24</v>
      </c>
      <c r="E24" s="102">
        <v>1</v>
      </c>
      <c r="F24" s="104">
        <v>3520</v>
      </c>
      <c r="G24" s="102">
        <v>1</v>
      </c>
      <c r="H24" s="104">
        <v>3520</v>
      </c>
      <c r="I24" s="139">
        <v>10</v>
      </c>
      <c r="J24" s="127">
        <f t="shared" si="0"/>
        <v>3303.47</v>
      </c>
      <c r="L24">
        <v>216.53</v>
      </c>
    </row>
    <row r="25" spans="1:12" ht="20.25" customHeight="1" x14ac:dyDescent="0.3">
      <c r="A25" s="16">
        <v>11</v>
      </c>
      <c r="B25" s="103" t="s">
        <v>200</v>
      </c>
      <c r="C25" s="102">
        <v>10490023</v>
      </c>
      <c r="D25" s="102" t="s">
        <v>24</v>
      </c>
      <c r="E25" s="102">
        <v>1</v>
      </c>
      <c r="F25" s="104">
        <v>2400</v>
      </c>
      <c r="G25" s="102">
        <v>1</v>
      </c>
      <c r="H25" s="104">
        <v>2400</v>
      </c>
      <c r="I25" s="139">
        <v>10</v>
      </c>
      <c r="J25" s="127">
        <f t="shared" si="0"/>
        <v>2121.92</v>
      </c>
      <c r="L25">
        <v>278.08</v>
      </c>
    </row>
    <row r="26" spans="1:12" ht="20.25" customHeight="1" x14ac:dyDescent="0.3">
      <c r="A26" s="16">
        <v>12</v>
      </c>
      <c r="B26" s="103" t="s">
        <v>201</v>
      </c>
      <c r="C26" s="102">
        <v>10480027</v>
      </c>
      <c r="D26" s="102" t="s">
        <v>24</v>
      </c>
      <c r="E26" s="102">
        <v>1</v>
      </c>
      <c r="F26" s="104">
        <v>1481</v>
      </c>
      <c r="G26" s="102">
        <v>1</v>
      </c>
      <c r="H26" s="104">
        <v>1481</v>
      </c>
      <c r="I26" s="139">
        <v>10</v>
      </c>
      <c r="J26" s="127">
        <f t="shared" si="0"/>
        <v>1279.97</v>
      </c>
      <c r="L26">
        <v>201.03</v>
      </c>
    </row>
    <row r="27" spans="1:12" ht="20.25" customHeight="1" x14ac:dyDescent="0.3">
      <c r="A27" s="16">
        <v>13</v>
      </c>
      <c r="B27" s="103" t="s">
        <v>64</v>
      </c>
      <c r="C27" s="102">
        <v>10480028</v>
      </c>
      <c r="D27" s="102" t="s">
        <v>24</v>
      </c>
      <c r="E27" s="102">
        <v>1</v>
      </c>
      <c r="F27" s="104">
        <v>1133</v>
      </c>
      <c r="G27" s="102">
        <v>1</v>
      </c>
      <c r="H27" s="104">
        <v>1133</v>
      </c>
      <c r="I27" s="139">
        <v>10</v>
      </c>
      <c r="J27" s="127">
        <f t="shared" si="0"/>
        <v>1021.08</v>
      </c>
      <c r="L27">
        <v>111.92</v>
      </c>
    </row>
    <row r="28" spans="1:12" ht="20.25" customHeight="1" x14ac:dyDescent="0.3">
      <c r="A28" s="16">
        <v>14</v>
      </c>
      <c r="B28" s="103" t="s">
        <v>202</v>
      </c>
      <c r="C28" s="102">
        <v>10490029</v>
      </c>
      <c r="D28" s="102" t="s">
        <v>24</v>
      </c>
      <c r="E28" s="102">
        <v>1</v>
      </c>
      <c r="F28" s="104">
        <v>1307</v>
      </c>
      <c r="G28" s="102">
        <v>1</v>
      </c>
      <c r="H28" s="104">
        <v>1307</v>
      </c>
      <c r="I28" s="139">
        <v>10</v>
      </c>
      <c r="J28" s="127">
        <f t="shared" si="0"/>
        <v>1103.3899999999999</v>
      </c>
      <c r="L28">
        <v>203.61</v>
      </c>
    </row>
    <row r="29" spans="1:12" ht="20.25" customHeight="1" x14ac:dyDescent="0.3">
      <c r="A29" s="16">
        <v>15</v>
      </c>
      <c r="B29" s="103" t="s">
        <v>203</v>
      </c>
      <c r="C29" s="102">
        <v>10490030</v>
      </c>
      <c r="D29" s="102" t="s">
        <v>24</v>
      </c>
      <c r="E29" s="102">
        <v>1</v>
      </c>
      <c r="F29" s="104">
        <v>2441</v>
      </c>
      <c r="G29" s="102">
        <v>1</v>
      </c>
      <c r="H29" s="104">
        <v>2441</v>
      </c>
      <c r="I29" s="139">
        <v>10</v>
      </c>
      <c r="J29" s="127">
        <f t="shared" si="0"/>
        <v>2029.47</v>
      </c>
      <c r="L29">
        <v>411.53</v>
      </c>
    </row>
    <row r="30" spans="1:12" ht="20.25" customHeight="1" x14ac:dyDescent="0.3">
      <c r="A30" s="16">
        <v>16</v>
      </c>
      <c r="B30" s="103" t="s">
        <v>204</v>
      </c>
      <c r="C30" s="102">
        <v>10490031</v>
      </c>
      <c r="D30" s="102" t="s">
        <v>24</v>
      </c>
      <c r="E30" s="102">
        <v>1</v>
      </c>
      <c r="F30" s="104">
        <v>1675</v>
      </c>
      <c r="G30" s="102">
        <v>1</v>
      </c>
      <c r="H30" s="104">
        <v>1675</v>
      </c>
      <c r="I30" s="139">
        <v>10</v>
      </c>
      <c r="J30" s="127">
        <f t="shared" si="0"/>
        <v>1169.6300000000001</v>
      </c>
      <c r="L30">
        <v>505.37</v>
      </c>
    </row>
    <row r="31" spans="1:12" ht="20.25" customHeight="1" x14ac:dyDescent="0.3">
      <c r="A31" s="16">
        <v>17</v>
      </c>
      <c r="B31" s="103" t="s">
        <v>192</v>
      </c>
      <c r="C31" s="102">
        <v>10490032</v>
      </c>
      <c r="D31" s="102" t="s">
        <v>24</v>
      </c>
      <c r="E31" s="102">
        <v>1</v>
      </c>
      <c r="F31" s="104">
        <v>2145</v>
      </c>
      <c r="G31" s="102">
        <v>1</v>
      </c>
      <c r="H31" s="104">
        <v>2145</v>
      </c>
      <c r="I31" s="139">
        <v>10</v>
      </c>
      <c r="J31" s="127">
        <f t="shared" si="0"/>
        <v>1782.98</v>
      </c>
      <c r="L31">
        <v>362.02</v>
      </c>
    </row>
    <row r="32" spans="1:12" ht="20.25" customHeight="1" x14ac:dyDescent="0.3">
      <c r="A32" s="16">
        <v>18</v>
      </c>
      <c r="B32" s="103" t="s">
        <v>145</v>
      </c>
      <c r="C32" s="102">
        <v>10490033</v>
      </c>
      <c r="D32" s="102" t="s">
        <v>24</v>
      </c>
      <c r="E32" s="102">
        <v>1</v>
      </c>
      <c r="F32" s="104">
        <v>1021</v>
      </c>
      <c r="G32" s="102">
        <v>1</v>
      </c>
      <c r="H32" s="104">
        <v>1021</v>
      </c>
      <c r="I32" s="139">
        <v>10</v>
      </c>
      <c r="J32" s="127">
        <f t="shared" si="0"/>
        <v>821.69</v>
      </c>
      <c r="L32">
        <v>199.31</v>
      </c>
    </row>
    <row r="33" spans="1:12" ht="20.25" customHeight="1" x14ac:dyDescent="0.3">
      <c r="A33" s="16">
        <v>19</v>
      </c>
      <c r="B33" s="103" t="s">
        <v>205</v>
      </c>
      <c r="C33" s="102">
        <v>10490034</v>
      </c>
      <c r="D33" s="102" t="s">
        <v>24</v>
      </c>
      <c r="E33" s="102">
        <v>1</v>
      </c>
      <c r="F33" s="104">
        <v>1803</v>
      </c>
      <c r="G33" s="102">
        <v>1</v>
      </c>
      <c r="H33" s="104">
        <v>1803</v>
      </c>
      <c r="I33" s="139">
        <v>10</v>
      </c>
      <c r="J33" s="127">
        <f t="shared" si="0"/>
        <v>1355.31</v>
      </c>
      <c r="L33">
        <v>447.69</v>
      </c>
    </row>
    <row r="34" spans="1:12" ht="20.25" customHeight="1" x14ac:dyDescent="0.3">
      <c r="A34" s="16">
        <v>20</v>
      </c>
      <c r="B34" s="103" t="s">
        <v>206</v>
      </c>
      <c r="C34" s="102">
        <v>10490035</v>
      </c>
      <c r="D34" s="102" t="s">
        <v>24</v>
      </c>
      <c r="E34" s="102">
        <v>1</v>
      </c>
      <c r="F34" s="104">
        <v>2350</v>
      </c>
      <c r="G34" s="102">
        <v>1</v>
      </c>
      <c r="H34" s="104">
        <v>2350</v>
      </c>
      <c r="I34" s="139">
        <v>10</v>
      </c>
      <c r="J34" s="127">
        <f t="shared" si="0"/>
        <v>1766.72</v>
      </c>
      <c r="L34">
        <v>583.28</v>
      </c>
    </row>
    <row r="35" spans="1:12" ht="20.25" customHeight="1" x14ac:dyDescent="0.3">
      <c r="A35" s="16">
        <v>21</v>
      </c>
      <c r="B35" s="103" t="s">
        <v>207</v>
      </c>
      <c r="C35" s="102">
        <v>10420036</v>
      </c>
      <c r="D35" s="102" t="s">
        <v>24</v>
      </c>
      <c r="E35" s="102">
        <v>1</v>
      </c>
      <c r="F35" s="104">
        <v>3818</v>
      </c>
      <c r="G35" s="102">
        <v>1</v>
      </c>
      <c r="H35" s="104">
        <v>3818</v>
      </c>
      <c r="I35" s="139">
        <v>10</v>
      </c>
      <c r="J35" s="127">
        <f t="shared" si="0"/>
        <v>2691.9</v>
      </c>
      <c r="L35">
        <v>1126.0999999999999</v>
      </c>
    </row>
    <row r="36" spans="1:12" ht="20.25" customHeight="1" x14ac:dyDescent="0.3">
      <c r="A36" s="16">
        <v>22</v>
      </c>
      <c r="B36" s="103" t="s">
        <v>208</v>
      </c>
      <c r="C36" s="102">
        <v>10490036</v>
      </c>
      <c r="D36" s="102" t="s">
        <v>24</v>
      </c>
      <c r="E36" s="105">
        <v>1</v>
      </c>
      <c r="F36" s="106">
        <v>3746</v>
      </c>
      <c r="G36" s="105">
        <v>1</v>
      </c>
      <c r="H36" s="106">
        <v>3746</v>
      </c>
      <c r="I36" s="139">
        <v>10</v>
      </c>
      <c r="J36" s="127">
        <f t="shared" si="0"/>
        <v>2800.69</v>
      </c>
      <c r="L36">
        <v>945.31</v>
      </c>
    </row>
    <row r="37" spans="1:12" ht="20.25" customHeight="1" x14ac:dyDescent="0.3">
      <c r="A37" s="16">
        <v>23</v>
      </c>
      <c r="B37" s="103" t="s">
        <v>209</v>
      </c>
      <c r="C37" s="102">
        <v>10490037</v>
      </c>
      <c r="D37" s="102" t="s">
        <v>24</v>
      </c>
      <c r="E37" s="105">
        <v>1</v>
      </c>
      <c r="F37" s="106">
        <v>2500</v>
      </c>
      <c r="G37" s="105">
        <v>1</v>
      </c>
      <c r="H37" s="106">
        <v>2500</v>
      </c>
      <c r="I37" s="139">
        <v>10</v>
      </c>
      <c r="J37" s="127">
        <f t="shared" si="0"/>
        <v>1531.45</v>
      </c>
      <c r="L37">
        <v>968.55</v>
      </c>
    </row>
    <row r="38" spans="1:12" ht="20.25" customHeight="1" x14ac:dyDescent="0.3">
      <c r="A38" s="16">
        <v>24</v>
      </c>
      <c r="B38" s="103" t="s">
        <v>209</v>
      </c>
      <c r="C38" s="102">
        <v>10490038</v>
      </c>
      <c r="D38" s="102" t="s">
        <v>24</v>
      </c>
      <c r="E38" s="105">
        <v>1</v>
      </c>
      <c r="F38" s="106">
        <v>3000</v>
      </c>
      <c r="G38" s="105">
        <v>1</v>
      </c>
      <c r="H38" s="106">
        <v>3000</v>
      </c>
      <c r="I38" s="139">
        <v>10</v>
      </c>
      <c r="J38" s="127">
        <f t="shared" si="0"/>
        <v>1837.74</v>
      </c>
      <c r="L38">
        <v>1162.26</v>
      </c>
    </row>
    <row r="39" spans="1:12" ht="20.25" customHeight="1" x14ac:dyDescent="0.3">
      <c r="A39" s="16">
        <v>25</v>
      </c>
      <c r="B39" s="103" t="s">
        <v>210</v>
      </c>
      <c r="C39" s="102">
        <v>10490039</v>
      </c>
      <c r="D39" s="102" t="s">
        <v>24</v>
      </c>
      <c r="E39" s="105">
        <v>1</v>
      </c>
      <c r="F39" s="106">
        <v>1499</v>
      </c>
      <c r="G39" s="105">
        <v>1</v>
      </c>
      <c r="H39" s="106">
        <v>1499</v>
      </c>
      <c r="I39" s="139">
        <v>10</v>
      </c>
      <c r="J39" s="127">
        <f t="shared" si="0"/>
        <v>907.54</v>
      </c>
      <c r="L39">
        <v>591.46</v>
      </c>
    </row>
    <row r="40" spans="1:12" ht="20.25" customHeight="1" x14ac:dyDescent="0.3">
      <c r="A40" s="16">
        <v>26</v>
      </c>
      <c r="B40" s="103" t="s">
        <v>211</v>
      </c>
      <c r="C40" s="102">
        <v>10420037</v>
      </c>
      <c r="D40" s="102" t="s">
        <v>24</v>
      </c>
      <c r="E40" s="105">
        <v>2</v>
      </c>
      <c r="F40" s="106">
        <v>157280</v>
      </c>
      <c r="G40" s="105">
        <v>2</v>
      </c>
      <c r="H40" s="106">
        <v>157280</v>
      </c>
      <c r="I40" s="139">
        <v>10</v>
      </c>
      <c r="J40" s="127">
        <f t="shared" si="0"/>
        <v>82053.460000000006</v>
      </c>
      <c r="L40">
        <v>75226.539999999994</v>
      </c>
    </row>
    <row r="41" spans="1:12" ht="20.25" customHeight="1" x14ac:dyDescent="0.3">
      <c r="A41" s="16">
        <v>27</v>
      </c>
      <c r="B41" s="103" t="s">
        <v>212</v>
      </c>
      <c r="C41" s="102">
        <v>10420038</v>
      </c>
      <c r="D41" s="102" t="s">
        <v>24</v>
      </c>
      <c r="E41" s="105">
        <v>1</v>
      </c>
      <c r="F41" s="106">
        <v>18750</v>
      </c>
      <c r="G41" s="105">
        <v>1</v>
      </c>
      <c r="H41" s="106">
        <v>18750</v>
      </c>
      <c r="I41" s="139">
        <v>10</v>
      </c>
      <c r="J41" s="127">
        <f t="shared" si="0"/>
        <v>9781.93</v>
      </c>
      <c r="L41">
        <v>8968.07</v>
      </c>
    </row>
    <row r="42" spans="1:12" ht="20.25" customHeight="1" x14ac:dyDescent="0.3">
      <c r="A42" s="16">
        <v>28</v>
      </c>
      <c r="B42" s="103" t="s">
        <v>35</v>
      </c>
      <c r="C42" s="102">
        <v>10420039</v>
      </c>
      <c r="D42" s="102" t="s">
        <v>24</v>
      </c>
      <c r="E42" s="105">
        <v>4</v>
      </c>
      <c r="F42" s="106">
        <v>10440</v>
      </c>
      <c r="G42" s="105">
        <v>4</v>
      </c>
      <c r="H42" s="106">
        <v>10440</v>
      </c>
      <c r="I42" s="139">
        <v>10</v>
      </c>
      <c r="J42" s="127">
        <f t="shared" si="0"/>
        <v>3464.84</v>
      </c>
      <c r="L42">
        <v>6975.16</v>
      </c>
    </row>
    <row r="43" spans="1:12" ht="20.25" customHeight="1" x14ac:dyDescent="0.25">
      <c r="A43" s="39"/>
      <c r="B43" s="54" t="s">
        <v>13</v>
      </c>
      <c r="C43" s="39"/>
      <c r="D43" s="40"/>
      <c r="E43" s="42">
        <f>SUM(E15:E42)</f>
        <v>34</v>
      </c>
      <c r="F43" s="130">
        <f>SUM(F15:F42)</f>
        <v>252386</v>
      </c>
      <c r="G43" s="42">
        <v>34</v>
      </c>
      <c r="H43" s="132">
        <f>SUM(H15:H42)</f>
        <v>252386</v>
      </c>
      <c r="I43" s="44"/>
      <c r="J43" s="128">
        <f>SUM(J15:J42)</f>
        <v>147656.51999999999</v>
      </c>
    </row>
    <row r="44" spans="1:12" ht="20.25" customHeight="1" x14ac:dyDescent="0.25">
      <c r="A44" s="23"/>
      <c r="B44" s="24"/>
      <c r="C44" s="25"/>
      <c r="D44" s="30"/>
      <c r="E44" s="25"/>
      <c r="F44" s="28"/>
      <c r="G44" s="29"/>
      <c r="H44" s="28"/>
      <c r="I44" s="27"/>
      <c r="J44" s="26"/>
    </row>
    <row r="45" spans="1:12" ht="20.25" customHeight="1" x14ac:dyDescent="0.25">
      <c r="A45" s="31"/>
      <c r="B45" s="32" t="s">
        <v>39</v>
      </c>
      <c r="C45" s="4"/>
      <c r="D45" s="142"/>
      <c r="E45" s="4"/>
      <c r="F45" s="143"/>
      <c r="G45" s="33"/>
      <c r="H45" s="6"/>
      <c r="I45" s="34"/>
      <c r="J45" s="35"/>
    </row>
    <row r="46" spans="1:12" ht="20.25" customHeight="1" x14ac:dyDescent="0.25">
      <c r="A46" s="433" t="s">
        <v>0</v>
      </c>
      <c r="B46" s="434" t="s">
        <v>1</v>
      </c>
      <c r="C46" s="434" t="s">
        <v>2</v>
      </c>
      <c r="D46" s="434" t="s">
        <v>3</v>
      </c>
      <c r="E46" s="433" t="s">
        <v>4</v>
      </c>
      <c r="F46" s="433"/>
      <c r="G46" s="435" t="s">
        <v>5</v>
      </c>
      <c r="H46" s="435"/>
      <c r="I46" s="434" t="s">
        <v>6</v>
      </c>
      <c r="J46" s="434"/>
    </row>
    <row r="47" spans="1:12" ht="20.25" customHeight="1" x14ac:dyDescent="0.25">
      <c r="A47" s="433"/>
      <c r="B47" s="434"/>
      <c r="C47" s="434"/>
      <c r="D47" s="434"/>
      <c r="E47" s="433" t="s">
        <v>7</v>
      </c>
      <c r="F47" s="1" t="s">
        <v>8</v>
      </c>
      <c r="G47" s="433" t="s">
        <v>7</v>
      </c>
      <c r="H47" s="1" t="s">
        <v>8</v>
      </c>
      <c r="I47" s="434" t="s">
        <v>10</v>
      </c>
      <c r="J47" s="434" t="s">
        <v>11</v>
      </c>
    </row>
    <row r="48" spans="1:12" ht="20.25" customHeight="1" x14ac:dyDescent="0.25">
      <c r="A48" s="433"/>
      <c r="B48" s="434"/>
      <c r="C48" s="434"/>
      <c r="D48" s="434"/>
      <c r="E48" s="433"/>
      <c r="F48" s="1" t="s">
        <v>9</v>
      </c>
      <c r="G48" s="433"/>
      <c r="H48" s="1" t="s">
        <v>9</v>
      </c>
      <c r="I48" s="434"/>
      <c r="J48" s="434"/>
    </row>
    <row r="49" spans="1:12" ht="20.25" customHeight="1" x14ac:dyDescent="0.3">
      <c r="A49" s="1">
        <v>1</v>
      </c>
      <c r="B49" s="108" t="s">
        <v>58</v>
      </c>
      <c r="C49" s="107">
        <v>10640004</v>
      </c>
      <c r="D49" s="107" t="s">
        <v>24</v>
      </c>
      <c r="E49" s="109">
        <v>2</v>
      </c>
      <c r="F49" s="110">
        <v>1243</v>
      </c>
      <c r="G49" s="109">
        <v>2</v>
      </c>
      <c r="H49" s="110">
        <v>1243</v>
      </c>
      <c r="I49" s="97">
        <v>10</v>
      </c>
      <c r="J49" s="121">
        <v>1243</v>
      </c>
    </row>
    <row r="50" spans="1:12" ht="20.25" customHeight="1" x14ac:dyDescent="0.3">
      <c r="A50" s="1">
        <v>2</v>
      </c>
      <c r="B50" s="108" t="s">
        <v>213</v>
      </c>
      <c r="C50" s="107">
        <v>10640011</v>
      </c>
      <c r="D50" s="107" t="s">
        <v>24</v>
      </c>
      <c r="E50" s="109">
        <v>1</v>
      </c>
      <c r="F50" s="110">
        <v>4600</v>
      </c>
      <c r="G50" s="109">
        <v>1</v>
      </c>
      <c r="H50" s="110">
        <v>4600</v>
      </c>
      <c r="I50" s="97">
        <v>10</v>
      </c>
      <c r="J50" s="121">
        <f>H50-L50</f>
        <v>2924.62</v>
      </c>
      <c r="L50">
        <v>1675.38</v>
      </c>
    </row>
    <row r="51" spans="1:12" ht="20.25" customHeight="1" x14ac:dyDescent="0.3">
      <c r="A51" s="1">
        <v>3</v>
      </c>
      <c r="B51" s="108" t="s">
        <v>58</v>
      </c>
      <c r="C51" s="107">
        <v>10640012</v>
      </c>
      <c r="D51" s="107" t="s">
        <v>24</v>
      </c>
      <c r="E51" s="109">
        <v>1</v>
      </c>
      <c r="F51" s="110">
        <v>650</v>
      </c>
      <c r="G51" s="109">
        <v>1</v>
      </c>
      <c r="H51" s="110">
        <v>650</v>
      </c>
      <c r="I51" s="97">
        <v>10</v>
      </c>
      <c r="J51" s="121">
        <f t="shared" ref="J51:J57" si="1">H51-L51</f>
        <v>370.2</v>
      </c>
      <c r="L51">
        <v>279.8</v>
      </c>
    </row>
    <row r="52" spans="1:12" ht="20.25" customHeight="1" x14ac:dyDescent="0.3">
      <c r="A52" s="1">
        <v>4</v>
      </c>
      <c r="B52" s="108" t="s">
        <v>90</v>
      </c>
      <c r="C52" s="107">
        <v>10640013</v>
      </c>
      <c r="D52" s="107" t="s">
        <v>24</v>
      </c>
      <c r="E52" s="109">
        <v>1</v>
      </c>
      <c r="F52" s="110">
        <v>1070</v>
      </c>
      <c r="G52" s="109">
        <v>1</v>
      </c>
      <c r="H52" s="110">
        <v>1070</v>
      </c>
      <c r="I52" s="97">
        <v>10</v>
      </c>
      <c r="J52" s="121">
        <f t="shared" si="1"/>
        <v>616.72</v>
      </c>
      <c r="L52">
        <v>453.28</v>
      </c>
    </row>
    <row r="53" spans="1:12" ht="20.25" customHeight="1" x14ac:dyDescent="0.3">
      <c r="A53" s="1">
        <v>5</v>
      </c>
      <c r="B53" s="108" t="s">
        <v>90</v>
      </c>
      <c r="C53" s="107">
        <v>10640014</v>
      </c>
      <c r="D53" s="107" t="s">
        <v>24</v>
      </c>
      <c r="E53" s="107">
        <v>1</v>
      </c>
      <c r="F53" s="111">
        <v>1700</v>
      </c>
      <c r="G53" s="107">
        <v>1</v>
      </c>
      <c r="H53" s="111">
        <v>1700</v>
      </c>
      <c r="I53" s="97">
        <v>10</v>
      </c>
      <c r="J53" s="121">
        <f t="shared" si="1"/>
        <v>980.26</v>
      </c>
      <c r="L53">
        <v>719.74</v>
      </c>
    </row>
    <row r="54" spans="1:12" ht="20.25" customHeight="1" x14ac:dyDescent="0.3">
      <c r="A54" s="1">
        <v>6</v>
      </c>
      <c r="B54" s="108" t="s">
        <v>90</v>
      </c>
      <c r="C54" s="107">
        <v>10640015</v>
      </c>
      <c r="D54" s="107" t="s">
        <v>24</v>
      </c>
      <c r="E54" s="107">
        <v>1</v>
      </c>
      <c r="F54" s="111">
        <v>850</v>
      </c>
      <c r="G54" s="107">
        <v>1</v>
      </c>
      <c r="H54" s="111">
        <v>850</v>
      </c>
      <c r="I54" s="97">
        <v>10</v>
      </c>
      <c r="J54" s="121">
        <f t="shared" si="1"/>
        <v>484.1</v>
      </c>
      <c r="L54">
        <v>365.9</v>
      </c>
    </row>
    <row r="55" spans="1:12" ht="20.25" customHeight="1" x14ac:dyDescent="0.3">
      <c r="A55" s="1">
        <v>7</v>
      </c>
      <c r="B55" s="108" t="s">
        <v>90</v>
      </c>
      <c r="C55" s="107">
        <v>10640016</v>
      </c>
      <c r="D55" s="107" t="s">
        <v>24</v>
      </c>
      <c r="E55" s="107">
        <v>1</v>
      </c>
      <c r="F55" s="111">
        <v>1300</v>
      </c>
      <c r="G55" s="107">
        <v>1</v>
      </c>
      <c r="H55" s="111">
        <v>1300</v>
      </c>
      <c r="I55" s="97">
        <v>10</v>
      </c>
      <c r="J55" s="121">
        <f t="shared" si="1"/>
        <v>749.86</v>
      </c>
      <c r="L55">
        <v>550.14</v>
      </c>
    </row>
    <row r="56" spans="1:12" ht="20.25" customHeight="1" x14ac:dyDescent="0.3">
      <c r="A56" s="1">
        <v>8</v>
      </c>
      <c r="B56" s="108" t="s">
        <v>90</v>
      </c>
      <c r="C56" s="107">
        <v>10640017</v>
      </c>
      <c r="D56" s="107" t="s">
        <v>24</v>
      </c>
      <c r="E56" s="107">
        <v>1</v>
      </c>
      <c r="F56" s="111">
        <v>700</v>
      </c>
      <c r="G56" s="107">
        <v>1</v>
      </c>
      <c r="H56" s="111">
        <v>700</v>
      </c>
      <c r="I56" s="97">
        <v>10</v>
      </c>
      <c r="J56" s="121">
        <f t="shared" si="1"/>
        <v>398.67</v>
      </c>
      <c r="L56">
        <v>301.33</v>
      </c>
    </row>
    <row r="57" spans="1:12" ht="20.25" customHeight="1" x14ac:dyDescent="0.3">
      <c r="A57" s="1">
        <v>9</v>
      </c>
      <c r="B57" s="108" t="s">
        <v>41</v>
      </c>
      <c r="C57" s="107">
        <v>10640018</v>
      </c>
      <c r="D57" s="107" t="s">
        <v>24</v>
      </c>
      <c r="E57" s="107">
        <v>1</v>
      </c>
      <c r="F57" s="111">
        <v>2350</v>
      </c>
      <c r="G57" s="107">
        <v>1</v>
      </c>
      <c r="H57" s="111">
        <v>2350</v>
      </c>
      <c r="I57" s="138">
        <v>10</v>
      </c>
      <c r="J57" s="121">
        <f t="shared" si="1"/>
        <v>1101.1099999999999</v>
      </c>
      <c r="L57">
        <v>1248.8900000000001</v>
      </c>
    </row>
    <row r="58" spans="1:12" x14ac:dyDescent="0.25">
      <c r="A58" s="39"/>
      <c r="B58" s="420" t="s">
        <v>80</v>
      </c>
      <c r="C58" s="421"/>
      <c r="D58" s="40"/>
      <c r="E58" s="42">
        <v>10</v>
      </c>
      <c r="F58" s="130">
        <f>SUM(F49:F57)</f>
        <v>14463</v>
      </c>
      <c r="G58" s="42">
        <f>SUM(G49:G57)</f>
        <v>10</v>
      </c>
      <c r="H58" s="130">
        <f>SUM(H49:H57)</f>
        <v>14463</v>
      </c>
      <c r="I58" s="44"/>
      <c r="J58" s="128">
        <f>SUM(J49:J57)</f>
        <v>8868.5400000000009</v>
      </c>
    </row>
    <row r="59" spans="1:12" ht="15" customHeight="1" x14ac:dyDescent="0.25">
      <c r="A59" s="46"/>
      <c r="B59" s="24"/>
      <c r="C59" s="25"/>
      <c r="D59" s="30"/>
      <c r="E59" s="25"/>
      <c r="F59" s="28"/>
      <c r="G59" s="29"/>
      <c r="H59" s="28"/>
      <c r="I59" s="27"/>
      <c r="J59" s="26"/>
    </row>
    <row r="60" spans="1:12" hidden="1" x14ac:dyDescent="0.25">
      <c r="A60" s="4"/>
      <c r="B60" s="47"/>
      <c r="C60" s="4"/>
      <c r="D60" s="5"/>
      <c r="E60" s="4"/>
      <c r="F60" s="6"/>
      <c r="G60" s="33"/>
      <c r="H60" s="6"/>
      <c r="I60" s="34"/>
      <c r="J60" s="35"/>
      <c r="K60" s="10"/>
    </row>
    <row r="61" spans="1:12" x14ac:dyDescent="0.25">
      <c r="A61" s="31"/>
      <c r="B61" s="436" t="s">
        <v>14</v>
      </c>
      <c r="C61" s="436"/>
      <c r="D61" s="436"/>
      <c r="E61" s="4"/>
      <c r="F61" s="4"/>
      <c r="G61" s="33"/>
      <c r="H61" s="4"/>
      <c r="I61" s="34"/>
      <c r="J61" s="52"/>
    </row>
    <row r="62" spans="1:12" ht="31.5" customHeight="1" x14ac:dyDescent="0.25">
      <c r="A62" s="433" t="s">
        <v>0</v>
      </c>
      <c r="B62" s="433" t="s">
        <v>1</v>
      </c>
      <c r="C62" s="433" t="s">
        <v>2</v>
      </c>
      <c r="D62" s="433" t="s">
        <v>3</v>
      </c>
      <c r="E62" s="433" t="s">
        <v>4</v>
      </c>
      <c r="F62" s="433"/>
      <c r="G62" s="435" t="s">
        <v>5</v>
      </c>
      <c r="H62" s="435"/>
      <c r="I62" s="434" t="s">
        <v>6</v>
      </c>
      <c r="J62" s="434"/>
    </row>
    <row r="63" spans="1:12" x14ac:dyDescent="0.25">
      <c r="A63" s="433"/>
      <c r="B63" s="433"/>
      <c r="C63" s="433"/>
      <c r="D63" s="433"/>
      <c r="E63" s="433" t="s">
        <v>7</v>
      </c>
      <c r="F63" s="1" t="s">
        <v>8</v>
      </c>
      <c r="G63" s="433" t="s">
        <v>7</v>
      </c>
      <c r="H63" s="1" t="s">
        <v>8</v>
      </c>
      <c r="I63" s="434" t="s">
        <v>10</v>
      </c>
      <c r="J63" s="434" t="s">
        <v>11</v>
      </c>
    </row>
    <row r="64" spans="1:12" x14ac:dyDescent="0.25">
      <c r="A64" s="433"/>
      <c r="B64" s="433"/>
      <c r="C64" s="433"/>
      <c r="D64" s="433"/>
      <c r="E64" s="433"/>
      <c r="F64" s="1" t="s">
        <v>9</v>
      </c>
      <c r="G64" s="433"/>
      <c r="H64" s="1" t="s">
        <v>9</v>
      </c>
      <c r="I64" s="434"/>
      <c r="J64" s="434"/>
    </row>
    <row r="65" spans="1:10" ht="16.5" customHeight="1" x14ac:dyDescent="0.3">
      <c r="A65" s="1">
        <v>1</v>
      </c>
      <c r="B65" s="113" t="s">
        <v>46</v>
      </c>
      <c r="C65" s="112">
        <v>1136001</v>
      </c>
      <c r="D65" s="112" t="s">
        <v>24</v>
      </c>
      <c r="E65" s="112">
        <v>1</v>
      </c>
      <c r="F65" s="115">
        <v>379</v>
      </c>
      <c r="G65" s="112">
        <v>1</v>
      </c>
      <c r="H65" s="115">
        <v>379</v>
      </c>
      <c r="I65" s="92">
        <v>100</v>
      </c>
      <c r="J65" s="115">
        <v>379</v>
      </c>
    </row>
    <row r="66" spans="1:10" ht="16.5" customHeight="1" x14ac:dyDescent="0.3">
      <c r="A66" s="1">
        <v>2</v>
      </c>
      <c r="B66" s="113" t="s">
        <v>93</v>
      </c>
      <c r="C66" s="112">
        <v>1137002</v>
      </c>
      <c r="D66" s="112" t="s">
        <v>24</v>
      </c>
      <c r="E66" s="112">
        <v>1</v>
      </c>
      <c r="F66" s="115">
        <v>473</v>
      </c>
      <c r="G66" s="112">
        <v>1</v>
      </c>
      <c r="H66" s="115">
        <v>473</v>
      </c>
      <c r="I66" s="92">
        <v>100</v>
      </c>
      <c r="J66" s="115">
        <v>473</v>
      </c>
    </row>
    <row r="67" spans="1:10" ht="16.5" customHeight="1" x14ac:dyDescent="0.3">
      <c r="A67" s="1">
        <v>3</v>
      </c>
      <c r="B67" s="113" t="s">
        <v>220</v>
      </c>
      <c r="C67" s="112">
        <v>1137008</v>
      </c>
      <c r="D67" s="112" t="s">
        <v>24</v>
      </c>
      <c r="E67" s="112">
        <v>1</v>
      </c>
      <c r="F67" s="115">
        <v>393</v>
      </c>
      <c r="G67" s="112">
        <v>1</v>
      </c>
      <c r="H67" s="115">
        <v>393</v>
      </c>
      <c r="I67" s="92">
        <v>100</v>
      </c>
      <c r="J67" s="115">
        <v>393</v>
      </c>
    </row>
    <row r="68" spans="1:10" ht="16.5" customHeight="1" x14ac:dyDescent="0.3">
      <c r="A68" s="1">
        <v>4</v>
      </c>
      <c r="B68" s="113" t="s">
        <v>134</v>
      </c>
      <c r="C68" s="112">
        <v>1137004</v>
      </c>
      <c r="D68" s="112" t="s">
        <v>24</v>
      </c>
      <c r="E68" s="112">
        <v>1</v>
      </c>
      <c r="F68" s="115">
        <v>496</v>
      </c>
      <c r="G68" s="112">
        <v>1</v>
      </c>
      <c r="H68" s="115">
        <v>496</v>
      </c>
      <c r="I68" s="92">
        <v>100</v>
      </c>
      <c r="J68" s="115">
        <v>496</v>
      </c>
    </row>
    <row r="69" spans="1:10" ht="16.5" customHeight="1" x14ac:dyDescent="0.3">
      <c r="A69" s="1">
        <v>5</v>
      </c>
      <c r="B69" s="113" t="s">
        <v>221</v>
      </c>
      <c r="C69" s="112">
        <v>1136006</v>
      </c>
      <c r="D69" s="112" t="s">
        <v>24</v>
      </c>
      <c r="E69" s="112">
        <v>1</v>
      </c>
      <c r="F69" s="115">
        <v>607</v>
      </c>
      <c r="G69" s="112">
        <v>1</v>
      </c>
      <c r="H69" s="115">
        <v>607</v>
      </c>
      <c r="I69" s="92">
        <v>100</v>
      </c>
      <c r="J69" s="115">
        <v>607</v>
      </c>
    </row>
    <row r="70" spans="1:10" ht="16.5" customHeight="1" x14ac:dyDescent="0.3">
      <c r="A70" s="1">
        <v>6</v>
      </c>
      <c r="B70" s="113" t="s">
        <v>166</v>
      </c>
      <c r="C70" s="112" t="s">
        <v>214</v>
      </c>
      <c r="D70" s="112" t="s">
        <v>24</v>
      </c>
      <c r="E70" s="112">
        <v>6</v>
      </c>
      <c r="F70" s="115">
        <v>1010</v>
      </c>
      <c r="G70" s="112">
        <v>6</v>
      </c>
      <c r="H70" s="115">
        <v>1010</v>
      </c>
      <c r="I70" s="92">
        <v>100</v>
      </c>
      <c r="J70" s="115">
        <v>1010</v>
      </c>
    </row>
    <row r="71" spans="1:10" ht="16.5" customHeight="1" x14ac:dyDescent="0.3">
      <c r="A71" s="1">
        <v>7</v>
      </c>
      <c r="B71" s="113" t="s">
        <v>52</v>
      </c>
      <c r="C71" s="112">
        <v>1137011</v>
      </c>
      <c r="D71" s="112" t="s">
        <v>24</v>
      </c>
      <c r="E71" s="112">
        <v>1</v>
      </c>
      <c r="F71" s="115">
        <v>709</v>
      </c>
      <c r="G71" s="112">
        <v>1</v>
      </c>
      <c r="H71" s="115">
        <v>709</v>
      </c>
      <c r="I71" s="92">
        <v>100</v>
      </c>
      <c r="J71" s="115">
        <v>709</v>
      </c>
    </row>
    <row r="72" spans="1:10" ht="16.5" customHeight="1" x14ac:dyDescent="0.3">
      <c r="A72" s="1">
        <v>8</v>
      </c>
      <c r="B72" s="113" t="s">
        <v>222</v>
      </c>
      <c r="C72" s="112">
        <v>1136018</v>
      </c>
      <c r="D72" s="112" t="s">
        <v>24</v>
      </c>
      <c r="E72" s="112">
        <v>1</v>
      </c>
      <c r="F72" s="115">
        <v>206</v>
      </c>
      <c r="G72" s="112">
        <v>1</v>
      </c>
      <c r="H72" s="115">
        <v>206</v>
      </c>
      <c r="I72" s="92">
        <v>100</v>
      </c>
      <c r="J72" s="115">
        <v>206</v>
      </c>
    </row>
    <row r="73" spans="1:10" ht="16.5" customHeight="1" x14ac:dyDescent="0.3">
      <c r="A73" s="1">
        <v>9</v>
      </c>
      <c r="B73" s="113" t="s">
        <v>94</v>
      </c>
      <c r="C73" s="112">
        <v>1137014</v>
      </c>
      <c r="D73" s="112" t="s">
        <v>24</v>
      </c>
      <c r="E73" s="112">
        <v>1</v>
      </c>
      <c r="F73" s="115">
        <v>536</v>
      </c>
      <c r="G73" s="112">
        <v>1</v>
      </c>
      <c r="H73" s="115">
        <v>536</v>
      </c>
      <c r="I73" s="92">
        <v>100</v>
      </c>
      <c r="J73" s="115">
        <v>536</v>
      </c>
    </row>
    <row r="74" spans="1:10" ht="16.5" customHeight="1" x14ac:dyDescent="0.3">
      <c r="A74" s="1">
        <v>10</v>
      </c>
      <c r="B74" s="113" t="s">
        <v>223</v>
      </c>
      <c r="C74" s="112" t="s">
        <v>215</v>
      </c>
      <c r="D74" s="112" t="s">
        <v>24</v>
      </c>
      <c r="E74" s="112">
        <v>2</v>
      </c>
      <c r="F74" s="115">
        <v>842</v>
      </c>
      <c r="G74" s="112">
        <v>2</v>
      </c>
      <c r="H74" s="115">
        <v>842</v>
      </c>
      <c r="I74" s="92">
        <v>100</v>
      </c>
      <c r="J74" s="115">
        <v>842</v>
      </c>
    </row>
    <row r="75" spans="1:10" ht="16.5" customHeight="1" x14ac:dyDescent="0.3">
      <c r="A75" s="1">
        <v>11</v>
      </c>
      <c r="B75" s="113" t="s">
        <v>224</v>
      </c>
      <c r="C75" s="112">
        <v>1137016</v>
      </c>
      <c r="D75" s="112" t="s">
        <v>24</v>
      </c>
      <c r="E75" s="112">
        <v>1</v>
      </c>
      <c r="F75" s="115">
        <v>757</v>
      </c>
      <c r="G75" s="112">
        <v>1</v>
      </c>
      <c r="H75" s="115">
        <v>757</v>
      </c>
      <c r="I75" s="92">
        <v>100</v>
      </c>
      <c r="J75" s="115">
        <v>757</v>
      </c>
    </row>
    <row r="76" spans="1:10" ht="16.5" customHeight="1" x14ac:dyDescent="0.3">
      <c r="A76" s="1">
        <v>12</v>
      </c>
      <c r="B76" s="113" t="s">
        <v>225</v>
      </c>
      <c r="C76" s="112">
        <v>1136019</v>
      </c>
      <c r="D76" s="112" t="s">
        <v>24</v>
      </c>
      <c r="E76" s="112">
        <v>1</v>
      </c>
      <c r="F76" s="115">
        <v>707</v>
      </c>
      <c r="G76" s="112">
        <v>1</v>
      </c>
      <c r="H76" s="115">
        <v>707</v>
      </c>
      <c r="I76" s="92">
        <v>100</v>
      </c>
      <c r="J76" s="115">
        <v>707</v>
      </c>
    </row>
    <row r="77" spans="1:10" ht="16.5" customHeight="1" x14ac:dyDescent="0.3">
      <c r="A77" s="1">
        <v>13</v>
      </c>
      <c r="B77" s="113" t="s">
        <v>54</v>
      </c>
      <c r="C77" s="112">
        <v>1136023</v>
      </c>
      <c r="D77" s="112" t="s">
        <v>24</v>
      </c>
      <c r="E77" s="112">
        <v>1</v>
      </c>
      <c r="F77" s="115">
        <v>86</v>
      </c>
      <c r="G77" s="112">
        <v>1</v>
      </c>
      <c r="H77" s="115">
        <v>86</v>
      </c>
      <c r="I77" s="92">
        <v>100</v>
      </c>
      <c r="J77" s="115">
        <v>86</v>
      </c>
    </row>
    <row r="78" spans="1:10" ht="16.5" customHeight="1" x14ac:dyDescent="0.3">
      <c r="A78" s="1">
        <v>14</v>
      </c>
      <c r="B78" s="113" t="s">
        <v>226</v>
      </c>
      <c r="C78" s="112">
        <v>1137024</v>
      </c>
      <c r="D78" s="112" t="s">
        <v>24</v>
      </c>
      <c r="E78" s="112">
        <v>1</v>
      </c>
      <c r="F78" s="115">
        <v>379</v>
      </c>
      <c r="G78" s="112">
        <v>1</v>
      </c>
      <c r="H78" s="115">
        <v>379</v>
      </c>
      <c r="I78" s="92">
        <v>100</v>
      </c>
      <c r="J78" s="115">
        <v>379</v>
      </c>
    </row>
    <row r="79" spans="1:10" ht="16.5" customHeight="1" x14ac:dyDescent="0.3">
      <c r="A79" s="1">
        <v>15</v>
      </c>
      <c r="B79" s="113" t="s">
        <v>227</v>
      </c>
      <c r="C79" s="112">
        <v>1136025</v>
      </c>
      <c r="D79" s="112" t="s">
        <v>24</v>
      </c>
      <c r="E79" s="112">
        <v>1</v>
      </c>
      <c r="F79" s="115">
        <v>231</v>
      </c>
      <c r="G79" s="112">
        <v>1</v>
      </c>
      <c r="H79" s="115">
        <v>231</v>
      </c>
      <c r="I79" s="92">
        <v>100</v>
      </c>
      <c r="J79" s="115">
        <v>231</v>
      </c>
    </row>
    <row r="80" spans="1:10" ht="16.5" customHeight="1" x14ac:dyDescent="0.3">
      <c r="A80" s="1">
        <v>16</v>
      </c>
      <c r="B80" s="113" t="s">
        <v>227</v>
      </c>
      <c r="C80" s="112">
        <v>1136026</v>
      </c>
      <c r="D80" s="112" t="s">
        <v>24</v>
      </c>
      <c r="E80" s="112">
        <v>1</v>
      </c>
      <c r="F80" s="115">
        <v>232</v>
      </c>
      <c r="G80" s="112">
        <v>1</v>
      </c>
      <c r="H80" s="115">
        <v>232</v>
      </c>
      <c r="I80" s="92">
        <v>100</v>
      </c>
      <c r="J80" s="115">
        <v>232</v>
      </c>
    </row>
    <row r="81" spans="1:10" ht="16.5" customHeight="1" x14ac:dyDescent="0.3">
      <c r="A81" s="1">
        <v>17</v>
      </c>
      <c r="B81" s="113" t="s">
        <v>228</v>
      </c>
      <c r="C81" s="112">
        <v>1136027</v>
      </c>
      <c r="D81" s="112" t="s">
        <v>24</v>
      </c>
      <c r="E81" s="112">
        <v>1</v>
      </c>
      <c r="F81" s="115">
        <v>518</v>
      </c>
      <c r="G81" s="112">
        <v>1</v>
      </c>
      <c r="H81" s="115">
        <v>518</v>
      </c>
      <c r="I81" s="92">
        <v>100</v>
      </c>
      <c r="J81" s="115">
        <v>518</v>
      </c>
    </row>
    <row r="82" spans="1:10" ht="16.5" customHeight="1" x14ac:dyDescent="0.3">
      <c r="A82" s="1">
        <v>18</v>
      </c>
      <c r="B82" s="114" t="s">
        <v>229</v>
      </c>
      <c r="C82" s="112">
        <v>1137030</v>
      </c>
      <c r="D82" s="112" t="s">
        <v>24</v>
      </c>
      <c r="E82" s="112">
        <v>1</v>
      </c>
      <c r="F82" s="115">
        <v>211</v>
      </c>
      <c r="G82" s="112">
        <v>1</v>
      </c>
      <c r="H82" s="115">
        <v>211</v>
      </c>
      <c r="I82" s="92">
        <v>100</v>
      </c>
      <c r="J82" s="115">
        <v>211</v>
      </c>
    </row>
    <row r="83" spans="1:10" ht="16.5" customHeight="1" x14ac:dyDescent="0.3">
      <c r="A83" s="1">
        <v>19</v>
      </c>
      <c r="B83" s="113" t="s">
        <v>230</v>
      </c>
      <c r="C83" s="112">
        <v>1137032</v>
      </c>
      <c r="D83" s="112" t="s">
        <v>24</v>
      </c>
      <c r="E83" s="112">
        <v>3</v>
      </c>
      <c r="F83" s="115">
        <v>898</v>
      </c>
      <c r="G83" s="112">
        <v>3</v>
      </c>
      <c r="H83" s="115">
        <v>898</v>
      </c>
      <c r="I83" s="92">
        <v>100</v>
      </c>
      <c r="J83" s="115">
        <v>898</v>
      </c>
    </row>
    <row r="84" spans="1:10" ht="16.5" customHeight="1" x14ac:dyDescent="0.3">
      <c r="A84" s="1">
        <v>20</v>
      </c>
      <c r="B84" s="113" t="s">
        <v>58</v>
      </c>
      <c r="C84" s="112" t="s">
        <v>216</v>
      </c>
      <c r="D84" s="112" t="s">
        <v>24</v>
      </c>
      <c r="E84" s="112">
        <v>1</v>
      </c>
      <c r="F84" s="115">
        <v>986</v>
      </c>
      <c r="G84" s="112">
        <v>1</v>
      </c>
      <c r="H84" s="115">
        <v>986</v>
      </c>
      <c r="I84" s="92">
        <v>100</v>
      </c>
      <c r="J84" s="115">
        <v>986</v>
      </c>
    </row>
    <row r="85" spans="1:10" ht="16.5" customHeight="1" x14ac:dyDescent="0.3">
      <c r="A85" s="1">
        <v>21</v>
      </c>
      <c r="B85" s="113" t="s">
        <v>162</v>
      </c>
      <c r="C85" s="112">
        <v>1136037</v>
      </c>
      <c r="D85" s="112" t="s">
        <v>24</v>
      </c>
      <c r="E85" s="112">
        <v>1</v>
      </c>
      <c r="F85" s="115">
        <v>320</v>
      </c>
      <c r="G85" s="112">
        <v>1</v>
      </c>
      <c r="H85" s="115">
        <v>320</v>
      </c>
      <c r="I85" s="92">
        <v>100</v>
      </c>
      <c r="J85" s="115">
        <v>320</v>
      </c>
    </row>
    <row r="86" spans="1:10" ht="16.5" customHeight="1" x14ac:dyDescent="0.3">
      <c r="A86" s="1">
        <v>22</v>
      </c>
      <c r="B86" s="113" t="s">
        <v>231</v>
      </c>
      <c r="C86" s="112">
        <v>1136039</v>
      </c>
      <c r="D86" s="112" t="s">
        <v>190</v>
      </c>
      <c r="E86" s="112">
        <v>12</v>
      </c>
      <c r="F86" s="115">
        <v>462</v>
      </c>
      <c r="G86" s="112">
        <v>12</v>
      </c>
      <c r="H86" s="115">
        <v>462</v>
      </c>
      <c r="I86" s="92">
        <v>100</v>
      </c>
      <c r="J86" s="115">
        <v>462</v>
      </c>
    </row>
    <row r="87" spans="1:10" ht="16.5" customHeight="1" x14ac:dyDescent="0.3">
      <c r="A87" s="1">
        <v>23</v>
      </c>
      <c r="B87" s="113" t="s">
        <v>58</v>
      </c>
      <c r="C87" s="112">
        <v>1136040</v>
      </c>
      <c r="D87" s="112" t="s">
        <v>24</v>
      </c>
      <c r="E87" s="112">
        <v>1</v>
      </c>
      <c r="F87" s="115">
        <v>470</v>
      </c>
      <c r="G87" s="112">
        <v>1</v>
      </c>
      <c r="H87" s="115">
        <v>470</v>
      </c>
      <c r="I87" s="92">
        <v>100</v>
      </c>
      <c r="J87" s="115">
        <v>470</v>
      </c>
    </row>
    <row r="88" spans="1:10" ht="16.5" customHeight="1" x14ac:dyDescent="0.3">
      <c r="A88" s="1">
        <v>24</v>
      </c>
      <c r="B88" s="113" t="s">
        <v>232</v>
      </c>
      <c r="C88" s="112">
        <v>1136041</v>
      </c>
      <c r="D88" s="112" t="s">
        <v>24</v>
      </c>
      <c r="E88" s="112">
        <v>1</v>
      </c>
      <c r="F88" s="115">
        <v>300</v>
      </c>
      <c r="G88" s="112">
        <v>1</v>
      </c>
      <c r="H88" s="115">
        <v>300</v>
      </c>
      <c r="I88" s="92">
        <v>100</v>
      </c>
      <c r="J88" s="115">
        <v>300</v>
      </c>
    </row>
    <row r="89" spans="1:10" ht="16.5" customHeight="1" x14ac:dyDescent="0.3">
      <c r="A89" s="1">
        <v>25</v>
      </c>
      <c r="B89" s="113" t="s">
        <v>233</v>
      </c>
      <c r="C89" s="112">
        <v>1136042</v>
      </c>
      <c r="D89" s="112" t="s">
        <v>24</v>
      </c>
      <c r="E89" s="112">
        <v>1</v>
      </c>
      <c r="F89" s="115">
        <v>300</v>
      </c>
      <c r="G89" s="112">
        <v>1</v>
      </c>
      <c r="H89" s="115">
        <v>300</v>
      </c>
      <c r="I89" s="92">
        <v>100</v>
      </c>
      <c r="J89" s="115">
        <v>300</v>
      </c>
    </row>
    <row r="90" spans="1:10" ht="16.5" customHeight="1" x14ac:dyDescent="0.3">
      <c r="A90" s="1">
        <v>26</v>
      </c>
      <c r="B90" s="113" t="s">
        <v>234</v>
      </c>
      <c r="C90" s="112" t="s">
        <v>217</v>
      </c>
      <c r="D90" s="112" t="s">
        <v>24</v>
      </c>
      <c r="E90" s="112">
        <v>20</v>
      </c>
      <c r="F90" s="115">
        <v>4700</v>
      </c>
      <c r="G90" s="112">
        <v>20</v>
      </c>
      <c r="H90" s="115">
        <v>4700</v>
      </c>
      <c r="I90" s="92">
        <v>100</v>
      </c>
      <c r="J90" s="115">
        <v>4700</v>
      </c>
    </row>
    <row r="91" spans="1:10" ht="16.5" customHeight="1" x14ac:dyDescent="0.3">
      <c r="A91" s="1">
        <v>27</v>
      </c>
      <c r="B91" s="113" t="s">
        <v>235</v>
      </c>
      <c r="C91" s="112">
        <v>1136044</v>
      </c>
      <c r="D91" s="112" t="s">
        <v>24</v>
      </c>
      <c r="E91" s="112">
        <v>1</v>
      </c>
      <c r="F91" s="115">
        <v>1600</v>
      </c>
      <c r="G91" s="112">
        <v>1</v>
      </c>
      <c r="H91" s="115">
        <v>1600</v>
      </c>
      <c r="I91" s="92">
        <v>100</v>
      </c>
      <c r="J91" s="115">
        <v>1600</v>
      </c>
    </row>
    <row r="92" spans="1:10" ht="16.5" customHeight="1" x14ac:dyDescent="0.3">
      <c r="A92" s="1">
        <v>28</v>
      </c>
      <c r="B92" s="113" t="s">
        <v>236</v>
      </c>
      <c r="C92" s="112" t="s">
        <v>218</v>
      </c>
      <c r="D92" s="112" t="s">
        <v>24</v>
      </c>
      <c r="E92" s="112">
        <v>6</v>
      </c>
      <c r="F92" s="115">
        <v>291</v>
      </c>
      <c r="G92" s="112">
        <v>6</v>
      </c>
      <c r="H92" s="115">
        <v>291</v>
      </c>
      <c r="I92" s="92">
        <v>100</v>
      </c>
      <c r="J92" s="115">
        <v>291</v>
      </c>
    </row>
    <row r="93" spans="1:10" ht="16.5" customHeight="1" x14ac:dyDescent="0.3">
      <c r="A93" s="1">
        <v>29</v>
      </c>
      <c r="B93" s="113" t="s">
        <v>191</v>
      </c>
      <c r="C93" s="112">
        <v>1137047</v>
      </c>
      <c r="D93" s="112" t="s">
        <v>24</v>
      </c>
      <c r="E93" s="112">
        <v>1</v>
      </c>
      <c r="F93" s="115">
        <v>190</v>
      </c>
      <c r="G93" s="112">
        <v>1</v>
      </c>
      <c r="H93" s="115">
        <v>190</v>
      </c>
      <c r="I93" s="92">
        <v>100</v>
      </c>
      <c r="J93" s="115">
        <v>190</v>
      </c>
    </row>
    <row r="94" spans="1:10" ht="16.5" customHeight="1" x14ac:dyDescent="0.3">
      <c r="A94" s="1">
        <v>30</v>
      </c>
      <c r="B94" s="113" t="s">
        <v>191</v>
      </c>
      <c r="C94" s="112">
        <v>1137048</v>
      </c>
      <c r="D94" s="112" t="s">
        <v>24</v>
      </c>
      <c r="E94" s="112">
        <v>1</v>
      </c>
      <c r="F94" s="115">
        <v>230</v>
      </c>
      <c r="G94" s="112">
        <v>1</v>
      </c>
      <c r="H94" s="115">
        <v>230</v>
      </c>
      <c r="I94" s="92">
        <v>100</v>
      </c>
      <c r="J94" s="115">
        <v>230</v>
      </c>
    </row>
    <row r="95" spans="1:10" ht="16.5" customHeight="1" x14ac:dyDescent="0.3">
      <c r="A95" s="1">
        <v>31</v>
      </c>
      <c r="B95" s="113" t="s">
        <v>167</v>
      </c>
      <c r="C95" s="112" t="s">
        <v>219</v>
      </c>
      <c r="D95" s="112" t="s">
        <v>24</v>
      </c>
      <c r="E95" s="112">
        <v>7</v>
      </c>
      <c r="F95" s="115">
        <v>801</v>
      </c>
      <c r="G95" s="112">
        <v>7</v>
      </c>
      <c r="H95" s="115">
        <v>801</v>
      </c>
      <c r="I95" s="92">
        <v>100</v>
      </c>
      <c r="J95" s="115">
        <v>801</v>
      </c>
    </row>
    <row r="96" spans="1:10" ht="16.5" customHeight="1" x14ac:dyDescent="0.3">
      <c r="A96" s="1">
        <v>32</v>
      </c>
      <c r="B96" s="113" t="s">
        <v>237</v>
      </c>
      <c r="C96" s="112">
        <v>1136053</v>
      </c>
      <c r="D96" s="112" t="s">
        <v>24</v>
      </c>
      <c r="E96" s="112">
        <v>1</v>
      </c>
      <c r="F96" s="115">
        <v>950</v>
      </c>
      <c r="G96" s="112">
        <v>1</v>
      </c>
      <c r="H96" s="115">
        <v>950</v>
      </c>
      <c r="I96" s="92">
        <v>100</v>
      </c>
      <c r="J96" s="115">
        <v>950</v>
      </c>
    </row>
    <row r="97" spans="1:11" ht="16.5" customHeight="1" x14ac:dyDescent="0.3">
      <c r="A97" s="1">
        <v>33</v>
      </c>
      <c r="B97" s="113" t="s">
        <v>224</v>
      </c>
      <c r="C97" s="112">
        <v>1137054</v>
      </c>
      <c r="D97" s="112" t="s">
        <v>24</v>
      </c>
      <c r="E97" s="112">
        <v>1</v>
      </c>
      <c r="F97" s="115">
        <v>990</v>
      </c>
      <c r="G97" s="112">
        <v>1</v>
      </c>
      <c r="H97" s="115">
        <v>990</v>
      </c>
      <c r="I97" s="92">
        <v>100</v>
      </c>
      <c r="J97" s="115">
        <v>990</v>
      </c>
    </row>
    <row r="98" spans="1:11" ht="16.5" customHeight="1" x14ac:dyDescent="0.3">
      <c r="A98" s="1">
        <v>34</v>
      </c>
      <c r="B98" s="113" t="s">
        <v>94</v>
      </c>
      <c r="C98" s="112">
        <v>1137055</v>
      </c>
      <c r="D98" s="112" t="s">
        <v>24</v>
      </c>
      <c r="E98" s="112">
        <v>1</v>
      </c>
      <c r="F98" s="115">
        <v>584</v>
      </c>
      <c r="G98" s="112">
        <v>1</v>
      </c>
      <c r="H98" s="115">
        <v>584</v>
      </c>
      <c r="I98" s="92">
        <v>100</v>
      </c>
      <c r="J98" s="115">
        <v>584</v>
      </c>
    </row>
    <row r="99" spans="1:11" ht="16.5" customHeight="1" x14ac:dyDescent="0.3">
      <c r="A99" s="1">
        <v>35</v>
      </c>
      <c r="B99" s="113" t="s">
        <v>238</v>
      </c>
      <c r="C99" s="112">
        <v>1136057</v>
      </c>
      <c r="D99" s="112" t="s">
        <v>24</v>
      </c>
      <c r="E99" s="112">
        <v>1</v>
      </c>
      <c r="F99" s="115">
        <v>1475</v>
      </c>
      <c r="G99" s="112">
        <v>1</v>
      </c>
      <c r="H99" s="115">
        <v>1475</v>
      </c>
      <c r="I99" s="92">
        <v>100</v>
      </c>
      <c r="J99" s="115">
        <v>1475</v>
      </c>
    </row>
    <row r="100" spans="1:11" ht="16.5" customHeight="1" x14ac:dyDescent="0.3">
      <c r="A100" s="1">
        <v>36</v>
      </c>
      <c r="B100" s="113" t="s">
        <v>239</v>
      </c>
      <c r="C100" s="112">
        <v>1137056</v>
      </c>
      <c r="D100" s="112" t="s">
        <v>24</v>
      </c>
      <c r="E100" s="112">
        <v>1</v>
      </c>
      <c r="F100" s="115">
        <v>527</v>
      </c>
      <c r="G100" s="112">
        <v>1</v>
      </c>
      <c r="H100" s="115">
        <v>527</v>
      </c>
      <c r="I100" s="92">
        <v>100</v>
      </c>
      <c r="J100" s="115">
        <v>527</v>
      </c>
    </row>
    <row r="101" spans="1:11" ht="16.5" customHeight="1" x14ac:dyDescent="0.3">
      <c r="A101" s="1">
        <v>37</v>
      </c>
      <c r="B101" s="113" t="s">
        <v>240</v>
      </c>
      <c r="C101" s="112">
        <v>1136059</v>
      </c>
      <c r="D101" s="112" t="s">
        <v>24</v>
      </c>
      <c r="E101" s="112">
        <v>1</v>
      </c>
      <c r="F101" s="115">
        <v>800</v>
      </c>
      <c r="G101" s="112">
        <v>1</v>
      </c>
      <c r="H101" s="115">
        <v>800</v>
      </c>
      <c r="I101" s="92">
        <v>100</v>
      </c>
      <c r="J101" s="115">
        <v>800</v>
      </c>
    </row>
    <row r="102" spans="1:11" x14ac:dyDescent="0.25">
      <c r="A102" s="39"/>
      <c r="B102" s="54" t="s">
        <v>15</v>
      </c>
      <c r="C102" s="39"/>
      <c r="D102" s="40"/>
      <c r="E102" s="42">
        <v>86</v>
      </c>
      <c r="F102" s="130">
        <f>SUM(F65:F101)</f>
        <v>25646</v>
      </c>
      <c r="G102" s="140">
        <f t="shared" ref="G102:H102" si="2">SUM(G65:G101)</f>
        <v>86</v>
      </c>
      <c r="H102" s="130">
        <f t="shared" si="2"/>
        <v>25646</v>
      </c>
      <c r="I102" s="45"/>
      <c r="J102" s="128">
        <f>SUM(J65:J101)</f>
        <v>25646</v>
      </c>
    </row>
    <row r="103" spans="1:11" x14ac:dyDescent="0.25">
      <c r="A103" s="31"/>
      <c r="C103" s="4"/>
      <c r="D103" s="5"/>
      <c r="E103" s="4"/>
      <c r="F103" s="6"/>
      <c r="G103" s="33"/>
      <c r="H103" s="6"/>
      <c r="I103" s="52"/>
      <c r="J103" s="52"/>
    </row>
    <row r="104" spans="1:11" hidden="1" x14ac:dyDescent="0.25">
      <c r="A104" s="31"/>
      <c r="B104" s="47"/>
      <c r="C104" s="4"/>
      <c r="D104" s="5"/>
      <c r="E104" s="4"/>
      <c r="F104" s="6"/>
      <c r="G104" s="33"/>
      <c r="H104" s="6"/>
      <c r="I104" s="52"/>
      <c r="J104" s="52"/>
    </row>
    <row r="105" spans="1:11" x14ac:dyDescent="0.25">
      <c r="A105" s="4"/>
      <c r="B105" s="32" t="s">
        <v>78</v>
      </c>
      <c r="C105" s="4"/>
      <c r="D105" s="5"/>
      <c r="E105" s="4"/>
      <c r="F105" s="6"/>
      <c r="G105" s="33"/>
      <c r="H105" s="6"/>
      <c r="I105" s="52"/>
      <c r="J105" s="52"/>
      <c r="K105" s="10"/>
    </row>
    <row r="106" spans="1:11" ht="15.75" customHeight="1" x14ac:dyDescent="0.25">
      <c r="A106" s="433" t="s">
        <v>0</v>
      </c>
      <c r="B106" s="434" t="s">
        <v>1</v>
      </c>
      <c r="C106" s="434" t="s">
        <v>2</v>
      </c>
      <c r="D106" s="434" t="s">
        <v>3</v>
      </c>
      <c r="E106" s="433" t="s">
        <v>4</v>
      </c>
      <c r="F106" s="433"/>
      <c r="G106" s="435" t="s">
        <v>5</v>
      </c>
      <c r="H106" s="435"/>
      <c r="I106" s="434" t="s">
        <v>6</v>
      </c>
      <c r="J106" s="434"/>
    </row>
    <row r="107" spans="1:11" x14ac:dyDescent="0.25">
      <c r="A107" s="433"/>
      <c r="B107" s="434"/>
      <c r="C107" s="434"/>
      <c r="D107" s="434"/>
      <c r="E107" s="433" t="s">
        <v>7</v>
      </c>
      <c r="F107" s="1" t="s">
        <v>8</v>
      </c>
      <c r="G107" s="433" t="s">
        <v>7</v>
      </c>
      <c r="H107" s="1" t="s">
        <v>8</v>
      </c>
      <c r="I107" s="434" t="s">
        <v>10</v>
      </c>
      <c r="J107" s="434" t="s">
        <v>11</v>
      </c>
    </row>
    <row r="108" spans="1:11" x14ac:dyDescent="0.25">
      <c r="A108" s="433"/>
      <c r="B108" s="434"/>
      <c r="C108" s="434"/>
      <c r="D108" s="434"/>
      <c r="E108" s="433"/>
      <c r="F108" s="1" t="s">
        <v>9</v>
      </c>
      <c r="G108" s="433"/>
      <c r="H108" s="1" t="s">
        <v>9</v>
      </c>
      <c r="I108" s="434"/>
      <c r="J108" s="434"/>
    </row>
    <row r="109" spans="1:11" ht="16.5" customHeight="1" x14ac:dyDescent="0.3">
      <c r="A109" s="1">
        <v>1</v>
      </c>
      <c r="B109" s="117" t="s">
        <v>68</v>
      </c>
      <c r="C109" s="116">
        <v>1140005</v>
      </c>
      <c r="D109" s="116" t="s">
        <v>24</v>
      </c>
      <c r="E109" s="116">
        <v>198</v>
      </c>
      <c r="F109" s="118">
        <v>2000</v>
      </c>
      <c r="G109" s="116">
        <v>198</v>
      </c>
      <c r="H109" s="118">
        <v>2000</v>
      </c>
      <c r="I109" s="97">
        <v>100</v>
      </c>
      <c r="J109" s="118">
        <v>2000</v>
      </c>
    </row>
    <row r="110" spans="1:11" ht="16.5" customHeight="1" x14ac:dyDescent="0.3">
      <c r="A110" s="1">
        <v>2</v>
      </c>
      <c r="B110" s="117" t="s">
        <v>241</v>
      </c>
      <c r="C110" s="116">
        <v>1140006</v>
      </c>
      <c r="D110" s="116" t="s">
        <v>24</v>
      </c>
      <c r="E110" s="116">
        <v>40</v>
      </c>
      <c r="F110" s="118">
        <v>526</v>
      </c>
      <c r="G110" s="116">
        <v>40</v>
      </c>
      <c r="H110" s="118">
        <v>526</v>
      </c>
      <c r="I110" s="97">
        <v>100</v>
      </c>
      <c r="J110" s="118">
        <v>526</v>
      </c>
    </row>
    <row r="111" spans="1:11" ht="16.5" customHeight="1" x14ac:dyDescent="0.3">
      <c r="A111" s="1">
        <v>3</v>
      </c>
      <c r="B111" s="117" t="s">
        <v>72</v>
      </c>
      <c r="C111" s="116">
        <v>1140007</v>
      </c>
      <c r="D111" s="116" t="s">
        <v>24</v>
      </c>
      <c r="E111" s="116">
        <v>206</v>
      </c>
      <c r="F111" s="118">
        <v>2493</v>
      </c>
      <c r="G111" s="116">
        <v>206</v>
      </c>
      <c r="H111" s="118">
        <v>2493</v>
      </c>
      <c r="I111" s="97">
        <v>100</v>
      </c>
      <c r="J111" s="118">
        <v>2493</v>
      </c>
    </row>
    <row r="112" spans="1:11" ht="16.5" customHeight="1" x14ac:dyDescent="0.3">
      <c r="A112" s="1">
        <v>4</v>
      </c>
      <c r="B112" s="117" t="s">
        <v>108</v>
      </c>
      <c r="C112" s="116">
        <v>1140011</v>
      </c>
      <c r="D112" s="116" t="s">
        <v>24</v>
      </c>
      <c r="E112" s="116">
        <v>188</v>
      </c>
      <c r="F112" s="118">
        <v>1538</v>
      </c>
      <c r="G112" s="116">
        <v>188</v>
      </c>
      <c r="H112" s="118">
        <v>1538</v>
      </c>
      <c r="I112" s="97">
        <v>100</v>
      </c>
      <c r="J112" s="118">
        <v>1538</v>
      </c>
    </row>
    <row r="113" spans="1:10" ht="16.5" customHeight="1" x14ac:dyDescent="0.3">
      <c r="A113" s="1">
        <v>5</v>
      </c>
      <c r="B113" s="117" t="s">
        <v>242</v>
      </c>
      <c r="C113" s="116">
        <v>1140013</v>
      </c>
      <c r="D113" s="116" t="s">
        <v>24</v>
      </c>
      <c r="E113" s="116">
        <v>99</v>
      </c>
      <c r="F113" s="118">
        <v>823</v>
      </c>
      <c r="G113" s="116">
        <v>99</v>
      </c>
      <c r="H113" s="118">
        <v>823</v>
      </c>
      <c r="I113" s="97">
        <v>100</v>
      </c>
      <c r="J113" s="118">
        <v>823</v>
      </c>
    </row>
    <row r="114" spans="1:10" ht="16.5" customHeight="1" x14ac:dyDescent="0.3">
      <c r="A114" s="1">
        <v>6</v>
      </c>
      <c r="B114" s="117" t="s">
        <v>243</v>
      </c>
      <c r="C114" s="116">
        <v>1140016</v>
      </c>
      <c r="D114" s="116" t="s">
        <v>24</v>
      </c>
      <c r="E114" s="116">
        <v>1</v>
      </c>
      <c r="F114" s="118">
        <v>15</v>
      </c>
      <c r="G114" s="116">
        <v>1</v>
      </c>
      <c r="H114" s="118">
        <v>15</v>
      </c>
      <c r="I114" s="97">
        <v>100</v>
      </c>
      <c r="J114" s="118">
        <v>15</v>
      </c>
    </row>
    <row r="115" spans="1:10" ht="16.5" customHeight="1" x14ac:dyDescent="0.3">
      <c r="A115" s="1">
        <v>7</v>
      </c>
      <c r="B115" s="117" t="s">
        <v>244</v>
      </c>
      <c r="C115" s="116">
        <v>1140024</v>
      </c>
      <c r="D115" s="116" t="s">
        <v>24</v>
      </c>
      <c r="E115" s="116">
        <v>1</v>
      </c>
      <c r="F115" s="118">
        <v>18</v>
      </c>
      <c r="G115" s="116">
        <v>1</v>
      </c>
      <c r="H115" s="118">
        <v>18</v>
      </c>
      <c r="I115" s="97">
        <v>100</v>
      </c>
      <c r="J115" s="118">
        <v>18</v>
      </c>
    </row>
    <row r="116" spans="1:10" ht="16.5" customHeight="1" x14ac:dyDescent="0.3">
      <c r="A116" s="1">
        <v>8</v>
      </c>
      <c r="B116" s="117" t="s">
        <v>245</v>
      </c>
      <c r="C116" s="116">
        <v>1140025</v>
      </c>
      <c r="D116" s="116" t="s">
        <v>24</v>
      </c>
      <c r="E116" s="116">
        <v>1</v>
      </c>
      <c r="F116" s="118">
        <v>33</v>
      </c>
      <c r="G116" s="116">
        <v>1</v>
      </c>
      <c r="H116" s="118">
        <v>33</v>
      </c>
      <c r="I116" s="97">
        <v>100</v>
      </c>
      <c r="J116" s="118">
        <v>33</v>
      </c>
    </row>
    <row r="117" spans="1:10" ht="16.5" customHeight="1" x14ac:dyDescent="0.3">
      <c r="A117" s="7">
        <v>9</v>
      </c>
      <c r="B117" s="363" t="s">
        <v>76</v>
      </c>
      <c r="C117" s="364">
        <v>1140047</v>
      </c>
      <c r="D117" s="364" t="s">
        <v>24</v>
      </c>
      <c r="E117" s="365">
        <v>112</v>
      </c>
      <c r="F117" s="366">
        <v>4483</v>
      </c>
      <c r="G117" s="365">
        <v>112</v>
      </c>
      <c r="H117" s="366">
        <v>4483</v>
      </c>
      <c r="I117" s="13">
        <v>100</v>
      </c>
      <c r="J117" s="366">
        <v>4483</v>
      </c>
    </row>
    <row r="118" spans="1:10" ht="16.5" customHeight="1" x14ac:dyDescent="0.3">
      <c r="A118" s="7">
        <v>10</v>
      </c>
      <c r="B118" s="363" t="s">
        <v>180</v>
      </c>
      <c r="C118" s="364">
        <v>1140049</v>
      </c>
      <c r="D118" s="364" t="s">
        <v>24</v>
      </c>
      <c r="E118" s="365">
        <v>10</v>
      </c>
      <c r="F118" s="366">
        <v>1820</v>
      </c>
      <c r="G118" s="365">
        <v>10</v>
      </c>
      <c r="H118" s="366">
        <v>1820</v>
      </c>
      <c r="I118" s="13">
        <v>100</v>
      </c>
      <c r="J118" s="366">
        <v>1820</v>
      </c>
    </row>
    <row r="119" spans="1:10" ht="16.5" customHeight="1" x14ac:dyDescent="0.3">
      <c r="A119" s="7">
        <v>11</v>
      </c>
      <c r="B119" s="363" t="s">
        <v>246</v>
      </c>
      <c r="C119" s="364">
        <v>1140050</v>
      </c>
      <c r="D119" s="364" t="s">
        <v>24</v>
      </c>
      <c r="E119" s="365">
        <v>10</v>
      </c>
      <c r="F119" s="366">
        <v>606</v>
      </c>
      <c r="G119" s="365">
        <v>10</v>
      </c>
      <c r="H119" s="366">
        <v>606</v>
      </c>
      <c r="I119" s="13">
        <v>100</v>
      </c>
      <c r="J119" s="366">
        <v>606</v>
      </c>
    </row>
    <row r="120" spans="1:10" x14ac:dyDescent="0.25">
      <c r="A120" s="39"/>
      <c r="B120" s="399" t="s">
        <v>81</v>
      </c>
      <c r="C120" s="399"/>
      <c r="D120" s="40"/>
      <c r="E120" s="42">
        <f>SUM(E109:E119)</f>
        <v>866</v>
      </c>
      <c r="F120" s="130">
        <f>SUM(F109:F119)</f>
        <v>14355</v>
      </c>
      <c r="G120" s="42">
        <f>SUM(G109:G119)</f>
        <v>866</v>
      </c>
      <c r="H120" s="130">
        <f>SUM(H109:H119)</f>
        <v>14355</v>
      </c>
      <c r="I120" s="44"/>
      <c r="J120" s="134">
        <f>SUM(J109:J119)</f>
        <v>14355</v>
      </c>
    </row>
    <row r="121" spans="1:10" x14ac:dyDescent="0.25">
      <c r="A121" s="362"/>
      <c r="B121" s="47"/>
      <c r="C121" s="11"/>
      <c r="D121" s="5"/>
      <c r="E121" s="33"/>
      <c r="F121" s="185"/>
      <c r="G121" s="33"/>
      <c r="H121" s="185"/>
      <c r="I121" s="34"/>
      <c r="J121" s="34"/>
    </row>
    <row r="122" spans="1:10" x14ac:dyDescent="0.25">
      <c r="A122" s="298"/>
      <c r="B122" s="306" t="s">
        <v>392</v>
      </c>
      <c r="C122" s="306"/>
      <c r="D122" s="302"/>
      <c r="E122" s="303"/>
      <c r="F122" s="301"/>
      <c r="G122" s="302"/>
      <c r="H122" s="301"/>
      <c r="I122" s="300"/>
      <c r="J122" s="299"/>
    </row>
    <row r="123" spans="1:10" x14ac:dyDescent="0.25">
      <c r="A123" s="397" t="s">
        <v>0</v>
      </c>
      <c r="B123" s="398" t="s">
        <v>1</v>
      </c>
      <c r="C123" s="398" t="s">
        <v>2</v>
      </c>
      <c r="D123" s="398" t="s">
        <v>3</v>
      </c>
      <c r="E123" s="397" t="s">
        <v>4</v>
      </c>
      <c r="F123" s="397"/>
      <c r="G123" s="402" t="s">
        <v>5</v>
      </c>
      <c r="H123" s="402"/>
      <c r="I123" s="398" t="s">
        <v>6</v>
      </c>
      <c r="J123" s="398"/>
    </row>
    <row r="124" spans="1:10" x14ac:dyDescent="0.25">
      <c r="A124" s="397"/>
      <c r="B124" s="398"/>
      <c r="C124" s="398"/>
      <c r="D124" s="398"/>
      <c r="E124" s="397" t="s">
        <v>7</v>
      </c>
      <c r="F124" s="226" t="s">
        <v>8</v>
      </c>
      <c r="G124" s="397" t="s">
        <v>7</v>
      </c>
      <c r="H124" s="226" t="s">
        <v>8</v>
      </c>
      <c r="I124" s="398" t="s">
        <v>10</v>
      </c>
      <c r="J124" s="398" t="s">
        <v>11</v>
      </c>
    </row>
    <row r="125" spans="1:10" x14ac:dyDescent="0.25">
      <c r="A125" s="397"/>
      <c r="B125" s="398"/>
      <c r="C125" s="398"/>
      <c r="D125" s="398"/>
      <c r="E125" s="397"/>
      <c r="F125" s="226" t="s">
        <v>9</v>
      </c>
      <c r="G125" s="397"/>
      <c r="H125" s="226" t="s">
        <v>9</v>
      </c>
      <c r="I125" s="398"/>
      <c r="J125" s="398"/>
    </row>
    <row r="126" spans="1:10" ht="17.25" customHeight="1" x14ac:dyDescent="0.3">
      <c r="A126" s="148">
        <v>1</v>
      </c>
      <c r="B126" s="96" t="s">
        <v>478</v>
      </c>
      <c r="C126" s="145"/>
      <c r="D126" s="338" t="s">
        <v>370</v>
      </c>
      <c r="E126" s="339">
        <v>2</v>
      </c>
      <c r="F126" s="340">
        <v>92.68</v>
      </c>
      <c r="G126" s="339">
        <v>2</v>
      </c>
      <c r="H126" s="340">
        <v>92.68</v>
      </c>
      <c r="I126" s="234"/>
      <c r="J126" s="149"/>
    </row>
    <row r="127" spans="1:10" ht="17.25" customHeight="1" x14ac:dyDescent="0.3">
      <c r="A127" s="148">
        <v>2</v>
      </c>
      <c r="B127" s="96" t="s">
        <v>397</v>
      </c>
      <c r="C127" s="145"/>
      <c r="D127" s="338" t="s">
        <v>370</v>
      </c>
      <c r="E127" s="339">
        <v>176</v>
      </c>
      <c r="F127" s="340">
        <v>6988.87</v>
      </c>
      <c r="G127" s="339">
        <v>176</v>
      </c>
      <c r="H127" s="340">
        <v>6988.87</v>
      </c>
      <c r="I127" s="234"/>
      <c r="J127" s="149"/>
    </row>
    <row r="128" spans="1:10" ht="17.25" customHeight="1" x14ac:dyDescent="0.3">
      <c r="A128" s="148">
        <v>3</v>
      </c>
      <c r="B128" s="96" t="s">
        <v>434</v>
      </c>
      <c r="C128" s="145"/>
      <c r="D128" s="338" t="s">
        <v>370</v>
      </c>
      <c r="E128" s="339">
        <v>3</v>
      </c>
      <c r="F128" s="340">
        <v>45</v>
      </c>
      <c r="G128" s="339">
        <v>3</v>
      </c>
      <c r="H128" s="340">
        <v>45</v>
      </c>
      <c r="I128" s="234"/>
      <c r="J128" s="149"/>
    </row>
    <row r="129" spans="1:10" ht="17.25" customHeight="1" x14ac:dyDescent="0.3">
      <c r="A129" s="148">
        <v>4</v>
      </c>
      <c r="B129" s="96" t="s">
        <v>479</v>
      </c>
      <c r="C129" s="145"/>
      <c r="D129" s="338" t="s">
        <v>370</v>
      </c>
      <c r="E129" s="339">
        <v>11</v>
      </c>
      <c r="F129" s="340">
        <v>110</v>
      </c>
      <c r="G129" s="339">
        <v>11</v>
      </c>
      <c r="H129" s="340">
        <v>110</v>
      </c>
      <c r="I129" s="234"/>
      <c r="J129" s="149"/>
    </row>
    <row r="130" spans="1:10" ht="17.25" customHeight="1" x14ac:dyDescent="0.3">
      <c r="A130" s="148">
        <v>5</v>
      </c>
      <c r="B130" s="96" t="s">
        <v>254</v>
      </c>
      <c r="C130" s="145"/>
      <c r="D130" s="338" t="s">
        <v>370</v>
      </c>
      <c r="E130" s="339">
        <v>1</v>
      </c>
      <c r="F130" s="340">
        <v>60</v>
      </c>
      <c r="G130" s="339">
        <v>1</v>
      </c>
      <c r="H130" s="340">
        <v>60</v>
      </c>
      <c r="I130" s="234"/>
      <c r="J130" s="149"/>
    </row>
    <row r="131" spans="1:10" ht="17.25" customHeight="1" x14ac:dyDescent="0.3">
      <c r="A131" s="148">
        <v>6</v>
      </c>
      <c r="B131" s="96" t="s">
        <v>480</v>
      </c>
      <c r="C131" s="145"/>
      <c r="D131" s="338" t="s">
        <v>370</v>
      </c>
      <c r="E131" s="339">
        <v>5</v>
      </c>
      <c r="F131" s="340">
        <v>800</v>
      </c>
      <c r="G131" s="339">
        <v>5</v>
      </c>
      <c r="H131" s="340">
        <v>800</v>
      </c>
      <c r="I131" s="234"/>
      <c r="J131" s="149"/>
    </row>
    <row r="132" spans="1:10" ht="17.25" customHeight="1" x14ac:dyDescent="0.3">
      <c r="A132" s="148">
        <v>7</v>
      </c>
      <c r="B132" s="355" t="s">
        <v>481</v>
      </c>
      <c r="C132" s="145"/>
      <c r="D132" s="338" t="s">
        <v>370</v>
      </c>
      <c r="E132" s="339">
        <v>13</v>
      </c>
      <c r="F132" s="340">
        <v>600</v>
      </c>
      <c r="G132" s="339">
        <v>13</v>
      </c>
      <c r="H132" s="340">
        <v>600</v>
      </c>
      <c r="I132" s="234"/>
      <c r="J132" s="149"/>
    </row>
    <row r="133" spans="1:10" ht="17.25" customHeight="1" x14ac:dyDescent="0.3">
      <c r="A133" s="148">
        <v>8</v>
      </c>
      <c r="B133" s="355" t="s">
        <v>482</v>
      </c>
      <c r="C133" s="145"/>
      <c r="D133" s="338" t="s">
        <v>370</v>
      </c>
      <c r="E133" s="339">
        <v>18</v>
      </c>
      <c r="F133" s="340">
        <v>180</v>
      </c>
      <c r="G133" s="339">
        <v>18</v>
      </c>
      <c r="H133" s="340">
        <v>180</v>
      </c>
      <c r="I133" s="234"/>
      <c r="J133" s="149"/>
    </row>
    <row r="134" spans="1:10" ht="17.25" customHeight="1" x14ac:dyDescent="0.3">
      <c r="A134" s="148">
        <v>9</v>
      </c>
      <c r="B134" s="355" t="s">
        <v>483</v>
      </c>
      <c r="C134" s="145"/>
      <c r="D134" s="338" t="s">
        <v>370</v>
      </c>
      <c r="E134" s="339">
        <v>50</v>
      </c>
      <c r="F134" s="340">
        <v>3353.79</v>
      </c>
      <c r="G134" s="339">
        <v>50</v>
      </c>
      <c r="H134" s="340">
        <v>3353.79</v>
      </c>
      <c r="I134" s="234"/>
      <c r="J134" s="149"/>
    </row>
    <row r="135" spans="1:10" ht="17.25" customHeight="1" x14ac:dyDescent="0.3">
      <c r="A135" s="148">
        <v>10</v>
      </c>
      <c r="B135" s="355" t="s">
        <v>484</v>
      </c>
      <c r="C135" s="145"/>
      <c r="D135" s="338" t="s">
        <v>370</v>
      </c>
      <c r="E135" s="339">
        <v>17</v>
      </c>
      <c r="F135" s="340">
        <v>360.5</v>
      </c>
      <c r="G135" s="339">
        <v>17</v>
      </c>
      <c r="H135" s="340">
        <v>360.5</v>
      </c>
      <c r="I135" s="234"/>
      <c r="J135" s="149"/>
    </row>
    <row r="136" spans="1:10" ht="17.25" customHeight="1" x14ac:dyDescent="0.3">
      <c r="A136" s="148">
        <v>11</v>
      </c>
      <c r="B136" s="355" t="s">
        <v>485</v>
      </c>
      <c r="C136" s="145"/>
      <c r="D136" s="338" t="s">
        <v>370</v>
      </c>
      <c r="E136" s="339">
        <v>8</v>
      </c>
      <c r="F136" s="340">
        <v>80.2</v>
      </c>
      <c r="G136" s="339">
        <v>8</v>
      </c>
      <c r="H136" s="340">
        <v>80.2</v>
      </c>
      <c r="I136" s="234"/>
      <c r="J136" s="149"/>
    </row>
    <row r="137" spans="1:10" ht="17.25" customHeight="1" x14ac:dyDescent="0.3">
      <c r="A137" s="148">
        <v>12</v>
      </c>
      <c r="B137" s="355" t="s">
        <v>486</v>
      </c>
      <c r="C137" s="145"/>
      <c r="D137" s="338" t="s">
        <v>370</v>
      </c>
      <c r="E137" s="339">
        <v>33</v>
      </c>
      <c r="F137" s="340">
        <v>4806.54</v>
      </c>
      <c r="G137" s="339">
        <v>33</v>
      </c>
      <c r="H137" s="340">
        <v>4806.54</v>
      </c>
      <c r="I137" s="234"/>
      <c r="J137" s="149"/>
    </row>
    <row r="138" spans="1:10" ht="17.25" customHeight="1" x14ac:dyDescent="0.3">
      <c r="A138" s="148">
        <v>13</v>
      </c>
      <c r="B138" s="355" t="s">
        <v>487</v>
      </c>
      <c r="C138" s="145"/>
      <c r="D138" s="338" t="s">
        <v>370</v>
      </c>
      <c r="E138" s="339">
        <v>76</v>
      </c>
      <c r="F138" s="340">
        <v>1713.48</v>
      </c>
      <c r="G138" s="339">
        <v>76</v>
      </c>
      <c r="H138" s="340">
        <v>1713.48</v>
      </c>
      <c r="I138" s="234"/>
      <c r="J138" s="149"/>
    </row>
    <row r="139" spans="1:10" ht="17.25" customHeight="1" x14ac:dyDescent="0.3">
      <c r="A139" s="148">
        <v>14</v>
      </c>
      <c r="B139" s="355" t="s">
        <v>488</v>
      </c>
      <c r="C139" s="145"/>
      <c r="D139" s="338" t="s">
        <v>370</v>
      </c>
      <c r="E139" s="339">
        <v>1</v>
      </c>
      <c r="F139" s="340">
        <v>15</v>
      </c>
      <c r="G139" s="339">
        <v>1</v>
      </c>
      <c r="H139" s="340">
        <v>15</v>
      </c>
      <c r="I139" s="234"/>
      <c r="J139" s="149"/>
    </row>
    <row r="140" spans="1:10" ht="17.25" customHeight="1" x14ac:dyDescent="0.3">
      <c r="A140" s="148">
        <v>15</v>
      </c>
      <c r="B140" s="355" t="s">
        <v>489</v>
      </c>
      <c r="C140" s="145"/>
      <c r="D140" s="338" t="s">
        <v>370</v>
      </c>
      <c r="E140" s="339">
        <v>3</v>
      </c>
      <c r="F140" s="340">
        <v>60</v>
      </c>
      <c r="G140" s="339">
        <v>3</v>
      </c>
      <c r="H140" s="340">
        <v>60</v>
      </c>
      <c r="I140" s="234"/>
      <c r="J140" s="149"/>
    </row>
    <row r="141" spans="1:10" ht="17.25" customHeight="1" x14ac:dyDescent="0.3">
      <c r="A141" s="148">
        <v>16</v>
      </c>
      <c r="B141" s="355" t="s">
        <v>490</v>
      </c>
      <c r="C141" s="145"/>
      <c r="D141" s="338" t="s">
        <v>370</v>
      </c>
      <c r="E141" s="339">
        <v>1</v>
      </c>
      <c r="F141" s="340">
        <v>10</v>
      </c>
      <c r="G141" s="339">
        <v>1</v>
      </c>
      <c r="H141" s="340">
        <v>10</v>
      </c>
      <c r="I141" s="234"/>
      <c r="J141" s="149"/>
    </row>
    <row r="142" spans="1:10" ht="17.25" customHeight="1" x14ac:dyDescent="0.3">
      <c r="A142" s="148">
        <v>17</v>
      </c>
      <c r="B142" s="355" t="s">
        <v>228</v>
      </c>
      <c r="C142" s="145"/>
      <c r="D142" s="338" t="s">
        <v>370</v>
      </c>
      <c r="E142" s="341">
        <v>4</v>
      </c>
      <c r="F142" s="340">
        <v>180</v>
      </c>
      <c r="G142" s="341">
        <v>4</v>
      </c>
      <c r="H142" s="340">
        <v>180</v>
      </c>
      <c r="I142" s="234"/>
      <c r="J142" s="149"/>
    </row>
    <row r="143" spans="1:10" ht="17.25" customHeight="1" x14ac:dyDescent="0.3">
      <c r="A143" s="148">
        <v>18</v>
      </c>
      <c r="B143" s="355" t="s">
        <v>491</v>
      </c>
      <c r="C143" s="145"/>
      <c r="D143" s="338" t="s">
        <v>370</v>
      </c>
      <c r="E143" s="341">
        <v>15</v>
      </c>
      <c r="F143" s="340">
        <v>142.5</v>
      </c>
      <c r="G143" s="341">
        <v>15</v>
      </c>
      <c r="H143" s="340">
        <v>142.5</v>
      </c>
      <c r="I143" s="234"/>
      <c r="J143" s="149"/>
    </row>
    <row r="144" spans="1:10" ht="17.25" customHeight="1" x14ac:dyDescent="0.3">
      <c r="A144" s="148">
        <v>19</v>
      </c>
      <c r="B144" s="355" t="s">
        <v>492</v>
      </c>
      <c r="C144" s="145"/>
      <c r="D144" s="338" t="s">
        <v>370</v>
      </c>
      <c r="E144" s="341">
        <v>5</v>
      </c>
      <c r="F144" s="340">
        <v>37.200000000000003</v>
      </c>
      <c r="G144" s="341">
        <v>5</v>
      </c>
      <c r="H144" s="340">
        <v>37.200000000000003</v>
      </c>
      <c r="I144" s="234"/>
      <c r="J144" s="149"/>
    </row>
    <row r="145" spans="1:10" ht="17.25" customHeight="1" x14ac:dyDescent="0.3">
      <c r="A145" s="148">
        <v>20</v>
      </c>
      <c r="B145" s="355" t="s">
        <v>296</v>
      </c>
      <c r="C145" s="145"/>
      <c r="D145" s="338" t="s">
        <v>370</v>
      </c>
      <c r="E145" s="341">
        <v>12</v>
      </c>
      <c r="F145" s="342">
        <v>430.96</v>
      </c>
      <c r="G145" s="341">
        <v>12</v>
      </c>
      <c r="H145" s="342">
        <v>430.96</v>
      </c>
      <c r="I145" s="234"/>
      <c r="J145" s="149"/>
    </row>
    <row r="146" spans="1:10" ht="17.25" customHeight="1" x14ac:dyDescent="0.3">
      <c r="A146" s="148">
        <v>21</v>
      </c>
      <c r="B146" s="355" t="s">
        <v>493</v>
      </c>
      <c r="C146" s="145"/>
      <c r="D146" s="338" t="s">
        <v>370</v>
      </c>
      <c r="E146" s="341">
        <v>39</v>
      </c>
      <c r="F146" s="342">
        <v>2046.8</v>
      </c>
      <c r="G146" s="341">
        <v>39</v>
      </c>
      <c r="H146" s="342">
        <v>2046.8</v>
      </c>
      <c r="I146" s="234"/>
      <c r="J146" s="149"/>
    </row>
    <row r="147" spans="1:10" ht="17.25" customHeight="1" x14ac:dyDescent="0.3">
      <c r="A147" s="148">
        <v>22</v>
      </c>
      <c r="B147" s="355" t="s">
        <v>494</v>
      </c>
      <c r="C147" s="145"/>
      <c r="D147" s="338" t="s">
        <v>370</v>
      </c>
      <c r="E147" s="341">
        <v>8</v>
      </c>
      <c r="F147" s="342">
        <v>56</v>
      </c>
      <c r="G147" s="341">
        <v>8</v>
      </c>
      <c r="H147" s="342">
        <v>56</v>
      </c>
      <c r="I147" s="234"/>
      <c r="J147" s="149"/>
    </row>
    <row r="148" spans="1:10" ht="17.25" customHeight="1" x14ac:dyDescent="0.3">
      <c r="A148" s="148">
        <v>23</v>
      </c>
      <c r="B148" s="355" t="s">
        <v>495</v>
      </c>
      <c r="C148" s="145"/>
      <c r="D148" s="338" t="s">
        <v>370</v>
      </c>
      <c r="E148" s="341">
        <v>1</v>
      </c>
      <c r="F148" s="342">
        <v>30</v>
      </c>
      <c r="G148" s="341">
        <v>1</v>
      </c>
      <c r="H148" s="342">
        <v>30</v>
      </c>
      <c r="I148" s="234"/>
      <c r="J148" s="149"/>
    </row>
    <row r="149" spans="1:10" ht="17.25" customHeight="1" x14ac:dyDescent="0.3">
      <c r="A149" s="148">
        <v>24</v>
      </c>
      <c r="B149" s="356" t="s">
        <v>496</v>
      </c>
      <c r="C149" s="145"/>
      <c r="D149" s="338" t="s">
        <v>370</v>
      </c>
      <c r="E149" s="339">
        <v>2</v>
      </c>
      <c r="F149" s="340">
        <v>2</v>
      </c>
      <c r="G149" s="339">
        <v>2</v>
      </c>
      <c r="H149" s="340">
        <v>2</v>
      </c>
      <c r="I149" s="234"/>
      <c r="J149" s="149"/>
    </row>
    <row r="150" spans="1:10" ht="17.25" customHeight="1" x14ac:dyDescent="0.3">
      <c r="A150" s="148">
        <v>25</v>
      </c>
      <c r="B150" s="355" t="s">
        <v>497</v>
      </c>
      <c r="C150" s="145"/>
      <c r="D150" s="338" t="s">
        <v>370</v>
      </c>
      <c r="E150" s="341">
        <v>4</v>
      </c>
      <c r="F150" s="342">
        <v>250</v>
      </c>
      <c r="G150" s="341">
        <v>4</v>
      </c>
      <c r="H150" s="342">
        <v>250</v>
      </c>
      <c r="I150" s="234"/>
      <c r="J150" s="149"/>
    </row>
    <row r="151" spans="1:10" ht="17.25" customHeight="1" x14ac:dyDescent="0.3">
      <c r="A151" s="148">
        <v>26</v>
      </c>
      <c r="B151" s="355" t="s">
        <v>498</v>
      </c>
      <c r="C151" s="145"/>
      <c r="D151" s="338" t="s">
        <v>370</v>
      </c>
      <c r="E151" s="341">
        <v>13</v>
      </c>
      <c r="F151" s="342">
        <v>520.02</v>
      </c>
      <c r="G151" s="341">
        <v>13</v>
      </c>
      <c r="H151" s="342">
        <v>520.02</v>
      </c>
      <c r="I151" s="234"/>
      <c r="J151" s="149"/>
    </row>
    <row r="152" spans="1:10" ht="17.25" customHeight="1" x14ac:dyDescent="0.3">
      <c r="A152" s="148">
        <v>27</v>
      </c>
      <c r="B152" s="355" t="s">
        <v>251</v>
      </c>
      <c r="C152" s="145"/>
      <c r="D152" s="338" t="s">
        <v>370</v>
      </c>
      <c r="E152" s="341">
        <v>1</v>
      </c>
      <c r="F152" s="342">
        <v>30</v>
      </c>
      <c r="G152" s="341">
        <v>1</v>
      </c>
      <c r="H152" s="342">
        <v>30</v>
      </c>
      <c r="I152" s="234"/>
      <c r="J152" s="149"/>
    </row>
    <row r="153" spans="1:10" ht="17.25" customHeight="1" x14ac:dyDescent="0.3">
      <c r="A153" s="148">
        <v>28</v>
      </c>
      <c r="B153" s="355" t="s">
        <v>499</v>
      </c>
      <c r="C153" s="145"/>
      <c r="D153" s="338" t="s">
        <v>370</v>
      </c>
      <c r="E153" s="341">
        <v>1</v>
      </c>
      <c r="F153" s="342">
        <v>20</v>
      </c>
      <c r="G153" s="341">
        <v>1</v>
      </c>
      <c r="H153" s="342">
        <v>20</v>
      </c>
      <c r="I153" s="234"/>
      <c r="J153" s="149"/>
    </row>
    <row r="154" spans="1:10" ht="17.25" customHeight="1" x14ac:dyDescent="0.3">
      <c r="A154" s="148">
        <v>29</v>
      </c>
      <c r="B154" s="355" t="s">
        <v>500</v>
      </c>
      <c r="C154" s="145"/>
      <c r="D154" s="338" t="s">
        <v>370</v>
      </c>
      <c r="E154" s="341">
        <v>2</v>
      </c>
      <c r="F154" s="342">
        <v>45</v>
      </c>
      <c r="G154" s="341">
        <v>2</v>
      </c>
      <c r="H154" s="342">
        <v>45</v>
      </c>
      <c r="I154" s="234"/>
      <c r="J154" s="149"/>
    </row>
    <row r="155" spans="1:10" ht="17.25" customHeight="1" x14ac:dyDescent="0.3">
      <c r="A155" s="148">
        <v>30</v>
      </c>
      <c r="B155" s="355" t="s">
        <v>501</v>
      </c>
      <c r="C155" s="145"/>
      <c r="D155" s="338" t="s">
        <v>370</v>
      </c>
      <c r="E155" s="341">
        <v>1</v>
      </c>
      <c r="F155" s="342">
        <v>20</v>
      </c>
      <c r="G155" s="341">
        <v>1</v>
      </c>
      <c r="H155" s="342">
        <v>20</v>
      </c>
      <c r="I155" s="234"/>
      <c r="J155" s="149"/>
    </row>
    <row r="156" spans="1:10" ht="17.25" customHeight="1" x14ac:dyDescent="0.3">
      <c r="A156" s="148">
        <v>31</v>
      </c>
      <c r="B156" s="355" t="s">
        <v>502</v>
      </c>
      <c r="C156" s="145"/>
      <c r="D156" s="338" t="s">
        <v>370</v>
      </c>
      <c r="E156" s="341">
        <v>1</v>
      </c>
      <c r="F156" s="342">
        <v>100</v>
      </c>
      <c r="G156" s="341">
        <v>1</v>
      </c>
      <c r="H156" s="342">
        <v>100</v>
      </c>
      <c r="I156" s="234"/>
      <c r="J156" s="149"/>
    </row>
    <row r="157" spans="1:10" ht="17.25" customHeight="1" x14ac:dyDescent="0.3">
      <c r="A157" s="148">
        <v>32</v>
      </c>
      <c r="B157" s="355" t="s">
        <v>503</v>
      </c>
      <c r="C157" s="145"/>
      <c r="D157" s="338" t="s">
        <v>370</v>
      </c>
      <c r="E157" s="341">
        <v>2</v>
      </c>
      <c r="F157" s="342">
        <v>20</v>
      </c>
      <c r="G157" s="341">
        <v>2</v>
      </c>
      <c r="H157" s="342">
        <v>20</v>
      </c>
      <c r="I157" s="234"/>
      <c r="J157" s="149"/>
    </row>
    <row r="158" spans="1:10" ht="17.25" customHeight="1" x14ac:dyDescent="0.3">
      <c r="A158" s="148">
        <v>33</v>
      </c>
      <c r="B158" s="355" t="s">
        <v>504</v>
      </c>
      <c r="C158" s="145"/>
      <c r="D158" s="338" t="s">
        <v>370</v>
      </c>
      <c r="E158" s="341">
        <v>2</v>
      </c>
      <c r="F158" s="342">
        <v>40</v>
      </c>
      <c r="G158" s="341">
        <v>2</v>
      </c>
      <c r="H158" s="342">
        <v>40</v>
      </c>
      <c r="I158" s="234"/>
      <c r="J158" s="149"/>
    </row>
    <row r="159" spans="1:10" ht="17.25" customHeight="1" x14ac:dyDescent="0.3">
      <c r="A159" s="148">
        <v>34</v>
      </c>
      <c r="B159" s="355" t="s">
        <v>505</v>
      </c>
      <c r="C159" s="145"/>
      <c r="D159" s="338" t="s">
        <v>370</v>
      </c>
      <c r="E159" s="343">
        <v>4</v>
      </c>
      <c r="F159" s="342">
        <v>180</v>
      </c>
      <c r="G159" s="343">
        <v>4</v>
      </c>
      <c r="H159" s="342">
        <v>180</v>
      </c>
      <c r="I159" s="234"/>
      <c r="J159" s="149"/>
    </row>
    <row r="160" spans="1:10" ht="17.25" customHeight="1" x14ac:dyDescent="0.3">
      <c r="A160" s="148">
        <v>35</v>
      </c>
      <c r="B160" s="355" t="s">
        <v>506</v>
      </c>
      <c r="C160" s="145"/>
      <c r="D160" s="338" t="s">
        <v>370</v>
      </c>
      <c r="E160" s="343">
        <v>2</v>
      </c>
      <c r="F160" s="342">
        <v>10</v>
      </c>
      <c r="G160" s="343">
        <v>2</v>
      </c>
      <c r="H160" s="342">
        <v>10</v>
      </c>
      <c r="I160" s="234"/>
      <c r="J160" s="149"/>
    </row>
    <row r="161" spans="1:10" ht="17.25" customHeight="1" x14ac:dyDescent="0.3">
      <c r="A161" s="148">
        <v>36</v>
      </c>
      <c r="B161" s="355" t="s">
        <v>507</v>
      </c>
      <c r="C161" s="145"/>
      <c r="D161" s="338" t="s">
        <v>370</v>
      </c>
      <c r="E161" s="343">
        <v>1</v>
      </c>
      <c r="F161" s="344">
        <v>450</v>
      </c>
      <c r="G161" s="343">
        <v>1</v>
      </c>
      <c r="H161" s="344">
        <v>450</v>
      </c>
      <c r="I161" s="234"/>
      <c r="J161" s="149"/>
    </row>
    <row r="162" spans="1:10" ht="17.25" customHeight="1" x14ac:dyDescent="0.3">
      <c r="A162" s="148">
        <v>37</v>
      </c>
      <c r="B162" s="355" t="s">
        <v>280</v>
      </c>
      <c r="C162" s="145"/>
      <c r="D162" s="338" t="s">
        <v>370</v>
      </c>
      <c r="E162" s="343">
        <v>1</v>
      </c>
      <c r="F162" s="344">
        <v>35</v>
      </c>
      <c r="G162" s="343">
        <v>1</v>
      </c>
      <c r="H162" s="344">
        <v>35</v>
      </c>
      <c r="I162" s="234"/>
      <c r="J162" s="149"/>
    </row>
    <row r="163" spans="1:10" ht="17.25" customHeight="1" x14ac:dyDescent="0.3">
      <c r="A163" s="148">
        <v>38</v>
      </c>
      <c r="B163" s="355" t="s">
        <v>281</v>
      </c>
      <c r="C163" s="145"/>
      <c r="D163" s="338" t="s">
        <v>370</v>
      </c>
      <c r="E163" s="343">
        <v>1</v>
      </c>
      <c r="F163" s="344">
        <v>38</v>
      </c>
      <c r="G163" s="343">
        <v>1</v>
      </c>
      <c r="H163" s="344">
        <v>38</v>
      </c>
      <c r="I163" s="234"/>
      <c r="J163" s="149"/>
    </row>
    <row r="164" spans="1:10" ht="17.25" customHeight="1" x14ac:dyDescent="0.3">
      <c r="A164" s="148">
        <v>39</v>
      </c>
      <c r="B164" s="355" t="s">
        <v>508</v>
      </c>
      <c r="C164" s="145"/>
      <c r="D164" s="338" t="s">
        <v>370</v>
      </c>
      <c r="E164" s="343">
        <v>1</v>
      </c>
      <c r="F164" s="344">
        <v>20</v>
      </c>
      <c r="G164" s="343">
        <v>1</v>
      </c>
      <c r="H164" s="344">
        <v>20</v>
      </c>
      <c r="I164" s="234"/>
      <c r="J164" s="149"/>
    </row>
    <row r="165" spans="1:10" ht="17.25" customHeight="1" x14ac:dyDescent="0.3">
      <c r="A165" s="148">
        <v>40</v>
      </c>
      <c r="B165" s="355" t="s">
        <v>509</v>
      </c>
      <c r="C165" s="145"/>
      <c r="D165" s="338" t="s">
        <v>370</v>
      </c>
      <c r="E165" s="343">
        <v>1</v>
      </c>
      <c r="F165" s="344">
        <v>27.07</v>
      </c>
      <c r="G165" s="343">
        <v>1</v>
      </c>
      <c r="H165" s="344">
        <v>27.07</v>
      </c>
      <c r="I165" s="234"/>
      <c r="J165" s="149"/>
    </row>
    <row r="166" spans="1:10" ht="17.25" customHeight="1" x14ac:dyDescent="0.3">
      <c r="A166" s="148">
        <v>41</v>
      </c>
      <c r="B166" s="355" t="s">
        <v>510</v>
      </c>
      <c r="C166" s="145"/>
      <c r="D166" s="338" t="s">
        <v>370</v>
      </c>
      <c r="E166" s="343">
        <v>1</v>
      </c>
      <c r="F166" s="344">
        <v>50</v>
      </c>
      <c r="G166" s="343">
        <v>1</v>
      </c>
      <c r="H166" s="344">
        <v>50</v>
      </c>
      <c r="I166" s="234"/>
      <c r="J166" s="149"/>
    </row>
    <row r="167" spans="1:10" ht="17.25" customHeight="1" x14ac:dyDescent="0.3">
      <c r="A167" s="148">
        <v>42</v>
      </c>
      <c r="B167" s="357" t="s">
        <v>511</v>
      </c>
      <c r="C167" s="145"/>
      <c r="D167" s="338" t="s">
        <v>370</v>
      </c>
      <c r="E167" s="343">
        <v>29</v>
      </c>
      <c r="F167" s="344">
        <v>265</v>
      </c>
      <c r="G167" s="343">
        <v>29</v>
      </c>
      <c r="H167" s="344">
        <v>265</v>
      </c>
      <c r="I167" s="234"/>
      <c r="J167" s="149"/>
    </row>
    <row r="168" spans="1:10" ht="17.25" customHeight="1" x14ac:dyDescent="0.3">
      <c r="A168" s="148">
        <v>43</v>
      </c>
      <c r="B168" s="357" t="s">
        <v>269</v>
      </c>
      <c r="C168" s="145"/>
      <c r="D168" s="338" t="s">
        <v>370</v>
      </c>
      <c r="E168" s="343">
        <v>8</v>
      </c>
      <c r="F168" s="344">
        <v>445</v>
      </c>
      <c r="G168" s="343">
        <v>8</v>
      </c>
      <c r="H168" s="344">
        <v>445</v>
      </c>
      <c r="I168" s="234"/>
      <c r="J168" s="149"/>
    </row>
    <row r="169" spans="1:10" ht="17.25" customHeight="1" x14ac:dyDescent="0.3">
      <c r="A169" s="148">
        <v>44</v>
      </c>
      <c r="B169" s="357" t="s">
        <v>512</v>
      </c>
      <c r="C169" s="145"/>
      <c r="D169" s="338" t="s">
        <v>370</v>
      </c>
      <c r="E169" s="343">
        <v>5</v>
      </c>
      <c r="F169" s="344">
        <v>112</v>
      </c>
      <c r="G169" s="343">
        <v>5</v>
      </c>
      <c r="H169" s="344">
        <v>112</v>
      </c>
      <c r="I169" s="234"/>
      <c r="J169" s="149"/>
    </row>
    <row r="170" spans="1:10" ht="17.25" customHeight="1" x14ac:dyDescent="0.3">
      <c r="A170" s="148">
        <v>45</v>
      </c>
      <c r="B170" s="357" t="s">
        <v>513</v>
      </c>
      <c r="C170" s="145"/>
      <c r="D170" s="338" t="s">
        <v>370</v>
      </c>
      <c r="E170" s="343">
        <v>17</v>
      </c>
      <c r="F170" s="344">
        <v>238</v>
      </c>
      <c r="G170" s="343">
        <v>17</v>
      </c>
      <c r="H170" s="344">
        <v>238</v>
      </c>
      <c r="I170" s="234"/>
      <c r="J170" s="149"/>
    </row>
    <row r="171" spans="1:10" ht="17.25" customHeight="1" x14ac:dyDescent="0.3">
      <c r="A171" s="148">
        <v>46</v>
      </c>
      <c r="B171" s="357" t="s">
        <v>514</v>
      </c>
      <c r="C171" s="145"/>
      <c r="D171" s="338" t="s">
        <v>370</v>
      </c>
      <c r="E171" s="343">
        <v>1</v>
      </c>
      <c r="F171" s="344">
        <v>50</v>
      </c>
      <c r="G171" s="343">
        <v>1</v>
      </c>
      <c r="H171" s="344">
        <v>50</v>
      </c>
      <c r="I171" s="234"/>
      <c r="J171" s="149"/>
    </row>
    <row r="172" spans="1:10" ht="17.25" customHeight="1" x14ac:dyDescent="0.3">
      <c r="A172" s="148">
        <v>47</v>
      </c>
      <c r="B172" s="357" t="s">
        <v>515</v>
      </c>
      <c r="C172" s="145"/>
      <c r="D172" s="338" t="s">
        <v>370</v>
      </c>
      <c r="E172" s="343">
        <v>9</v>
      </c>
      <c r="F172" s="344">
        <v>148.94999999999999</v>
      </c>
      <c r="G172" s="343">
        <v>9</v>
      </c>
      <c r="H172" s="344">
        <v>148.94999999999999</v>
      </c>
      <c r="I172" s="234"/>
      <c r="J172" s="149"/>
    </row>
    <row r="173" spans="1:10" ht="17.25" customHeight="1" x14ac:dyDescent="0.3">
      <c r="A173" s="148">
        <v>48</v>
      </c>
      <c r="B173" s="357" t="s">
        <v>516</v>
      </c>
      <c r="C173" s="145"/>
      <c r="D173" s="338" t="s">
        <v>370</v>
      </c>
      <c r="E173" s="343">
        <v>1</v>
      </c>
      <c r="F173" s="344">
        <v>333</v>
      </c>
      <c r="G173" s="343">
        <v>1</v>
      </c>
      <c r="H173" s="344">
        <v>333</v>
      </c>
      <c r="I173" s="234"/>
      <c r="J173" s="149"/>
    </row>
    <row r="174" spans="1:10" ht="17.25" customHeight="1" x14ac:dyDescent="0.3">
      <c r="A174" s="148">
        <v>49</v>
      </c>
      <c r="B174" s="356" t="s">
        <v>320</v>
      </c>
      <c r="C174" s="145"/>
      <c r="D174" s="338" t="s">
        <v>370</v>
      </c>
      <c r="E174" s="343">
        <v>7</v>
      </c>
      <c r="F174" s="344">
        <v>14</v>
      </c>
      <c r="G174" s="343">
        <v>7</v>
      </c>
      <c r="H174" s="344">
        <v>14</v>
      </c>
      <c r="I174" s="234"/>
      <c r="J174" s="149"/>
    </row>
    <row r="175" spans="1:10" ht="17.25" customHeight="1" x14ac:dyDescent="0.3">
      <c r="A175" s="148">
        <v>50</v>
      </c>
      <c r="B175" s="356" t="s">
        <v>30</v>
      </c>
      <c r="C175" s="145"/>
      <c r="D175" s="338" t="s">
        <v>370</v>
      </c>
      <c r="E175" s="343">
        <v>1</v>
      </c>
      <c r="F175" s="344">
        <v>800</v>
      </c>
      <c r="G175" s="343">
        <v>1</v>
      </c>
      <c r="H175" s="344">
        <v>800</v>
      </c>
      <c r="I175" s="234"/>
      <c r="J175" s="149"/>
    </row>
    <row r="176" spans="1:10" ht="17.25" customHeight="1" x14ac:dyDescent="0.3">
      <c r="A176" s="148">
        <v>51</v>
      </c>
      <c r="B176" s="356" t="s">
        <v>517</v>
      </c>
      <c r="C176" s="145"/>
      <c r="D176" s="338" t="s">
        <v>370</v>
      </c>
      <c r="E176" s="343">
        <v>1</v>
      </c>
      <c r="F176" s="344">
        <v>550</v>
      </c>
      <c r="G176" s="343">
        <v>1</v>
      </c>
      <c r="H176" s="344">
        <v>550</v>
      </c>
      <c r="I176" s="234"/>
      <c r="J176" s="149"/>
    </row>
    <row r="177" spans="1:10" ht="17.25" customHeight="1" x14ac:dyDescent="0.3">
      <c r="A177" s="148">
        <v>52</v>
      </c>
      <c r="B177" s="356" t="s">
        <v>518</v>
      </c>
      <c r="C177" s="145"/>
      <c r="D177" s="338" t="s">
        <v>370</v>
      </c>
      <c r="E177" s="343">
        <v>1</v>
      </c>
      <c r="F177" s="344">
        <v>250</v>
      </c>
      <c r="G177" s="343">
        <v>1</v>
      </c>
      <c r="H177" s="344">
        <v>250</v>
      </c>
      <c r="I177" s="234"/>
      <c r="J177" s="149"/>
    </row>
    <row r="178" spans="1:10" ht="17.25" customHeight="1" x14ac:dyDescent="0.3">
      <c r="A178" s="148">
        <v>53</v>
      </c>
      <c r="B178" s="356" t="s">
        <v>519</v>
      </c>
      <c r="C178" s="145"/>
      <c r="D178" s="338" t="s">
        <v>370</v>
      </c>
      <c r="E178" s="343">
        <v>1</v>
      </c>
      <c r="F178" s="344">
        <v>250</v>
      </c>
      <c r="G178" s="343">
        <v>1</v>
      </c>
      <c r="H178" s="344">
        <v>250</v>
      </c>
      <c r="I178" s="234"/>
      <c r="J178" s="149"/>
    </row>
    <row r="179" spans="1:10" ht="17.25" customHeight="1" x14ac:dyDescent="0.3">
      <c r="A179" s="148">
        <v>54</v>
      </c>
      <c r="B179" s="356" t="s">
        <v>520</v>
      </c>
      <c r="C179" s="145"/>
      <c r="D179" s="338" t="s">
        <v>370</v>
      </c>
      <c r="E179" s="343">
        <v>20</v>
      </c>
      <c r="F179" s="344">
        <v>3800</v>
      </c>
      <c r="G179" s="343">
        <v>20</v>
      </c>
      <c r="H179" s="344">
        <v>3800</v>
      </c>
      <c r="I179" s="234"/>
      <c r="J179" s="149"/>
    </row>
    <row r="180" spans="1:10" ht="17.25" customHeight="1" x14ac:dyDescent="0.3">
      <c r="A180" s="148">
        <v>55</v>
      </c>
      <c r="B180" s="356" t="s">
        <v>331</v>
      </c>
      <c r="C180" s="145"/>
      <c r="D180" s="345" t="s">
        <v>190</v>
      </c>
      <c r="E180" s="343">
        <v>15.9</v>
      </c>
      <c r="F180" s="344">
        <v>478.8</v>
      </c>
      <c r="G180" s="343">
        <v>15.9</v>
      </c>
      <c r="H180" s="344">
        <v>478.8</v>
      </c>
      <c r="I180" s="234"/>
      <c r="J180" s="149"/>
    </row>
    <row r="181" spans="1:10" ht="17.25" customHeight="1" x14ac:dyDescent="0.3">
      <c r="A181" s="148">
        <v>56</v>
      </c>
      <c r="B181" s="356" t="s">
        <v>521</v>
      </c>
      <c r="C181" s="145"/>
      <c r="D181" s="345" t="s">
        <v>370</v>
      </c>
      <c r="E181" s="343">
        <v>1</v>
      </c>
      <c r="F181" s="344">
        <v>50</v>
      </c>
      <c r="G181" s="343">
        <v>1</v>
      </c>
      <c r="H181" s="344">
        <v>50</v>
      </c>
      <c r="I181" s="234"/>
      <c r="J181" s="149"/>
    </row>
    <row r="182" spans="1:10" ht="17.25" customHeight="1" x14ac:dyDescent="0.3">
      <c r="A182" s="148">
        <v>57</v>
      </c>
      <c r="B182" s="356" t="s">
        <v>522</v>
      </c>
      <c r="C182" s="145"/>
      <c r="D182" s="345" t="s">
        <v>370</v>
      </c>
      <c r="E182" s="343">
        <v>5</v>
      </c>
      <c r="F182" s="344">
        <v>206.02</v>
      </c>
      <c r="G182" s="343">
        <v>5</v>
      </c>
      <c r="H182" s="344">
        <v>206.02</v>
      </c>
      <c r="I182" s="234"/>
      <c r="J182" s="149"/>
    </row>
    <row r="183" spans="1:10" ht="17.25" customHeight="1" x14ac:dyDescent="0.3">
      <c r="A183" s="148">
        <v>58</v>
      </c>
      <c r="B183" s="356" t="s">
        <v>523</v>
      </c>
      <c r="C183" s="145"/>
      <c r="D183" s="345" t="s">
        <v>370</v>
      </c>
      <c r="E183" s="343">
        <v>1</v>
      </c>
      <c r="F183" s="344">
        <v>5.5</v>
      </c>
      <c r="G183" s="343">
        <v>1</v>
      </c>
      <c r="H183" s="344">
        <v>5.5</v>
      </c>
      <c r="I183" s="234"/>
      <c r="J183" s="149"/>
    </row>
    <row r="184" spans="1:10" ht="17.25" customHeight="1" x14ac:dyDescent="0.3">
      <c r="A184" s="148">
        <v>59</v>
      </c>
      <c r="B184" s="357" t="s">
        <v>524</v>
      </c>
      <c r="C184" s="145"/>
      <c r="D184" s="345" t="s">
        <v>370</v>
      </c>
      <c r="E184" s="339">
        <v>1</v>
      </c>
      <c r="F184" s="342">
        <v>90</v>
      </c>
      <c r="G184" s="339">
        <v>1</v>
      </c>
      <c r="H184" s="342">
        <v>90</v>
      </c>
      <c r="I184" s="234"/>
      <c r="J184" s="149"/>
    </row>
    <row r="185" spans="1:10" ht="17.25" customHeight="1" x14ac:dyDescent="0.3">
      <c r="A185" s="148">
        <v>60</v>
      </c>
      <c r="B185" s="356" t="s">
        <v>296</v>
      </c>
      <c r="C185" s="145"/>
      <c r="D185" s="345" t="s">
        <v>370</v>
      </c>
      <c r="E185" s="339">
        <v>3</v>
      </c>
      <c r="F185" s="340">
        <v>280.16000000000003</v>
      </c>
      <c r="G185" s="339">
        <v>3</v>
      </c>
      <c r="H185" s="340">
        <v>280.16000000000003</v>
      </c>
      <c r="I185" s="234"/>
      <c r="J185" s="149"/>
    </row>
    <row r="186" spans="1:10" ht="17.25" customHeight="1" x14ac:dyDescent="0.3">
      <c r="A186" s="148">
        <v>61</v>
      </c>
      <c r="B186" s="356" t="s">
        <v>525</v>
      </c>
      <c r="C186" s="145"/>
      <c r="D186" s="345" t="s">
        <v>370</v>
      </c>
      <c r="E186" s="339">
        <v>4</v>
      </c>
      <c r="F186" s="340">
        <v>88</v>
      </c>
      <c r="G186" s="339">
        <v>4</v>
      </c>
      <c r="H186" s="340">
        <v>88</v>
      </c>
      <c r="I186" s="234"/>
      <c r="J186" s="149"/>
    </row>
    <row r="187" spans="1:10" ht="17.25" customHeight="1" x14ac:dyDescent="0.3">
      <c r="A187" s="148">
        <v>62</v>
      </c>
      <c r="B187" s="356" t="s">
        <v>372</v>
      </c>
      <c r="C187" s="145"/>
      <c r="D187" s="345" t="s">
        <v>370</v>
      </c>
      <c r="E187" s="339">
        <v>10</v>
      </c>
      <c r="F187" s="340">
        <v>392</v>
      </c>
      <c r="G187" s="339">
        <v>10</v>
      </c>
      <c r="H187" s="340">
        <v>392</v>
      </c>
      <c r="I187" s="234"/>
      <c r="J187" s="149"/>
    </row>
    <row r="188" spans="1:10" ht="17.25" customHeight="1" x14ac:dyDescent="0.3">
      <c r="A188" s="148">
        <v>63</v>
      </c>
      <c r="B188" s="356" t="s">
        <v>526</v>
      </c>
      <c r="C188" s="145"/>
      <c r="D188" s="345" t="s">
        <v>370</v>
      </c>
      <c r="E188" s="339">
        <v>1</v>
      </c>
      <c r="F188" s="340">
        <v>11.5</v>
      </c>
      <c r="G188" s="339">
        <v>1</v>
      </c>
      <c r="H188" s="340">
        <v>11.5</v>
      </c>
      <c r="I188" s="234"/>
      <c r="J188" s="149"/>
    </row>
    <row r="189" spans="1:10" ht="17.25" customHeight="1" x14ac:dyDescent="0.3">
      <c r="A189" s="148">
        <v>64</v>
      </c>
      <c r="B189" s="356" t="s">
        <v>527</v>
      </c>
      <c r="C189" s="145"/>
      <c r="D189" s="345" t="s">
        <v>370</v>
      </c>
      <c r="E189" s="339">
        <v>2</v>
      </c>
      <c r="F189" s="340">
        <v>32</v>
      </c>
      <c r="G189" s="339">
        <v>2</v>
      </c>
      <c r="H189" s="340">
        <v>32</v>
      </c>
      <c r="I189" s="234"/>
      <c r="J189" s="149"/>
    </row>
    <row r="190" spans="1:10" ht="17.25" customHeight="1" x14ac:dyDescent="0.3">
      <c r="A190" s="148">
        <v>65</v>
      </c>
      <c r="B190" s="356" t="s">
        <v>528</v>
      </c>
      <c r="C190" s="145"/>
      <c r="D190" s="345" t="s">
        <v>370</v>
      </c>
      <c r="E190" s="339">
        <v>1</v>
      </c>
      <c r="F190" s="340">
        <v>18</v>
      </c>
      <c r="G190" s="339">
        <v>1</v>
      </c>
      <c r="H190" s="340">
        <v>18</v>
      </c>
      <c r="I190" s="234"/>
      <c r="J190" s="149"/>
    </row>
    <row r="191" spans="1:10" ht="17.25" customHeight="1" x14ac:dyDescent="0.3">
      <c r="A191" s="148">
        <v>66</v>
      </c>
      <c r="B191" s="356" t="s">
        <v>529</v>
      </c>
      <c r="C191" s="145"/>
      <c r="D191" s="345" t="s">
        <v>370</v>
      </c>
      <c r="E191" s="339">
        <v>1</v>
      </c>
      <c r="F191" s="340">
        <v>25</v>
      </c>
      <c r="G191" s="339">
        <v>1</v>
      </c>
      <c r="H191" s="340">
        <v>25</v>
      </c>
      <c r="I191" s="234"/>
      <c r="J191" s="149"/>
    </row>
    <row r="192" spans="1:10" ht="17.25" customHeight="1" x14ac:dyDescent="0.3">
      <c r="A192" s="148">
        <v>67</v>
      </c>
      <c r="B192" s="356" t="s">
        <v>319</v>
      </c>
      <c r="C192" s="145"/>
      <c r="D192" s="345" t="s">
        <v>370</v>
      </c>
      <c r="E192" s="339">
        <v>2</v>
      </c>
      <c r="F192" s="340">
        <v>71</v>
      </c>
      <c r="G192" s="339">
        <v>2</v>
      </c>
      <c r="H192" s="340">
        <v>71</v>
      </c>
      <c r="I192" s="234"/>
      <c r="J192" s="149"/>
    </row>
    <row r="193" spans="1:10" ht="17.25" customHeight="1" x14ac:dyDescent="0.3">
      <c r="A193" s="148">
        <v>68</v>
      </c>
      <c r="B193" s="356" t="s">
        <v>530</v>
      </c>
      <c r="C193" s="145"/>
      <c r="D193" s="345" t="s">
        <v>370</v>
      </c>
      <c r="E193" s="339">
        <v>2</v>
      </c>
      <c r="F193" s="340">
        <v>188</v>
      </c>
      <c r="G193" s="339">
        <v>2</v>
      </c>
      <c r="H193" s="340">
        <v>188</v>
      </c>
      <c r="I193" s="234"/>
      <c r="J193" s="149"/>
    </row>
    <row r="194" spans="1:10" ht="17.25" customHeight="1" x14ac:dyDescent="0.3">
      <c r="A194" s="148">
        <v>69</v>
      </c>
      <c r="B194" s="356" t="s">
        <v>489</v>
      </c>
      <c r="C194" s="145"/>
      <c r="D194" s="345" t="s">
        <v>370</v>
      </c>
      <c r="E194" s="339">
        <v>5</v>
      </c>
      <c r="F194" s="340">
        <v>900</v>
      </c>
      <c r="G194" s="339">
        <v>5</v>
      </c>
      <c r="H194" s="340">
        <v>900</v>
      </c>
      <c r="I194" s="234"/>
      <c r="J194" s="149"/>
    </row>
    <row r="195" spans="1:10" ht="17.25" customHeight="1" x14ac:dyDescent="0.3">
      <c r="A195" s="148">
        <v>70</v>
      </c>
      <c r="B195" s="356" t="s">
        <v>167</v>
      </c>
      <c r="C195" s="145"/>
      <c r="D195" s="345" t="s">
        <v>370</v>
      </c>
      <c r="E195" s="339">
        <v>20</v>
      </c>
      <c r="F195" s="340">
        <v>1336</v>
      </c>
      <c r="G195" s="339">
        <v>20</v>
      </c>
      <c r="H195" s="340">
        <v>1336</v>
      </c>
      <c r="I195" s="234"/>
      <c r="J195" s="149"/>
    </row>
    <row r="196" spans="1:10" ht="17.25" customHeight="1" x14ac:dyDescent="0.3">
      <c r="A196" s="148">
        <v>71</v>
      </c>
      <c r="B196" s="356" t="s">
        <v>531</v>
      </c>
      <c r="C196" s="145"/>
      <c r="D196" s="345" t="s">
        <v>370</v>
      </c>
      <c r="E196" s="339">
        <v>22</v>
      </c>
      <c r="F196" s="340">
        <v>5200</v>
      </c>
      <c r="G196" s="339">
        <v>22</v>
      </c>
      <c r="H196" s="340">
        <v>5200</v>
      </c>
      <c r="I196" s="234"/>
      <c r="J196" s="149"/>
    </row>
    <row r="197" spans="1:10" ht="17.25" customHeight="1" x14ac:dyDescent="0.3">
      <c r="A197" s="148">
        <v>72</v>
      </c>
      <c r="B197" s="356" t="s">
        <v>157</v>
      </c>
      <c r="C197" s="145"/>
      <c r="D197" s="345" t="s">
        <v>370</v>
      </c>
      <c r="E197" s="339">
        <v>3</v>
      </c>
      <c r="F197" s="340">
        <v>2900</v>
      </c>
      <c r="G197" s="339">
        <v>3</v>
      </c>
      <c r="H197" s="340">
        <v>2900</v>
      </c>
      <c r="I197" s="234"/>
      <c r="J197" s="149"/>
    </row>
    <row r="198" spans="1:10" ht="17.25" customHeight="1" x14ac:dyDescent="0.3">
      <c r="A198" s="148">
        <v>73</v>
      </c>
      <c r="B198" s="356" t="s">
        <v>532</v>
      </c>
      <c r="C198" s="145"/>
      <c r="D198" s="345" t="s">
        <v>370</v>
      </c>
      <c r="E198" s="339">
        <v>1</v>
      </c>
      <c r="F198" s="340">
        <v>880</v>
      </c>
      <c r="G198" s="339">
        <v>1</v>
      </c>
      <c r="H198" s="340">
        <v>880</v>
      </c>
      <c r="I198" s="234"/>
      <c r="J198" s="149"/>
    </row>
    <row r="199" spans="1:10" ht="17.25" customHeight="1" x14ac:dyDescent="0.3">
      <c r="A199" s="148">
        <v>74</v>
      </c>
      <c r="B199" s="356" t="s">
        <v>533</v>
      </c>
      <c r="C199" s="145"/>
      <c r="D199" s="345" t="s">
        <v>370</v>
      </c>
      <c r="E199" s="339">
        <v>2</v>
      </c>
      <c r="F199" s="340">
        <v>370</v>
      </c>
      <c r="G199" s="339">
        <v>2</v>
      </c>
      <c r="H199" s="340">
        <v>370</v>
      </c>
      <c r="I199" s="234"/>
      <c r="J199" s="149"/>
    </row>
    <row r="200" spans="1:10" ht="17.25" customHeight="1" x14ac:dyDescent="0.3">
      <c r="A200" s="148">
        <v>75</v>
      </c>
      <c r="B200" s="356" t="s">
        <v>534</v>
      </c>
      <c r="C200" s="145"/>
      <c r="D200" s="345" t="s">
        <v>370</v>
      </c>
      <c r="E200" s="339">
        <v>10</v>
      </c>
      <c r="F200" s="340">
        <v>2700</v>
      </c>
      <c r="G200" s="339">
        <v>10</v>
      </c>
      <c r="H200" s="340">
        <v>2700</v>
      </c>
      <c r="I200" s="234"/>
      <c r="J200" s="149"/>
    </row>
    <row r="201" spans="1:10" ht="17.25" customHeight="1" x14ac:dyDescent="0.3">
      <c r="A201" s="148">
        <v>76</v>
      </c>
      <c r="B201" s="356" t="s">
        <v>155</v>
      </c>
      <c r="C201" s="145"/>
      <c r="D201" s="345" t="s">
        <v>370</v>
      </c>
      <c r="E201" s="339">
        <v>1</v>
      </c>
      <c r="F201" s="340">
        <v>2350</v>
      </c>
      <c r="G201" s="339">
        <v>1</v>
      </c>
      <c r="H201" s="340">
        <v>2350</v>
      </c>
      <c r="I201" s="234"/>
      <c r="J201" s="149"/>
    </row>
    <row r="202" spans="1:10" ht="17.25" customHeight="1" x14ac:dyDescent="0.3">
      <c r="A202" s="148">
        <v>77</v>
      </c>
      <c r="B202" s="356" t="s">
        <v>535</v>
      </c>
      <c r="C202" s="145"/>
      <c r="D202" s="345" t="s">
        <v>370</v>
      </c>
      <c r="E202" s="339">
        <v>2</v>
      </c>
      <c r="F202" s="340">
        <v>312.5</v>
      </c>
      <c r="G202" s="339">
        <v>2</v>
      </c>
      <c r="H202" s="340">
        <v>312.5</v>
      </c>
      <c r="I202" s="234"/>
      <c r="J202" s="149"/>
    </row>
    <row r="203" spans="1:10" ht="17.25" customHeight="1" x14ac:dyDescent="0.3">
      <c r="A203" s="148">
        <v>78</v>
      </c>
      <c r="B203" s="357" t="s">
        <v>520</v>
      </c>
      <c r="C203" s="145"/>
      <c r="D203" s="345" t="s">
        <v>370</v>
      </c>
      <c r="E203" s="339">
        <v>20</v>
      </c>
      <c r="F203" s="340">
        <v>6000</v>
      </c>
      <c r="G203" s="339">
        <v>20</v>
      </c>
      <c r="H203" s="340">
        <v>6000</v>
      </c>
      <c r="I203" s="234"/>
      <c r="J203" s="149"/>
    </row>
    <row r="204" spans="1:10" ht="17.25" customHeight="1" x14ac:dyDescent="0.3">
      <c r="A204" s="148">
        <v>79</v>
      </c>
      <c r="B204" s="357" t="s">
        <v>536</v>
      </c>
      <c r="C204" s="145"/>
      <c r="D204" s="345" t="s">
        <v>370</v>
      </c>
      <c r="E204" s="339">
        <v>1</v>
      </c>
      <c r="F204" s="340">
        <v>262.5</v>
      </c>
      <c r="G204" s="339">
        <v>1</v>
      </c>
      <c r="H204" s="340">
        <v>262.5</v>
      </c>
      <c r="I204" s="234"/>
      <c r="J204" s="149"/>
    </row>
    <row r="205" spans="1:10" ht="17.25" customHeight="1" x14ac:dyDescent="0.3">
      <c r="A205" s="148">
        <v>80</v>
      </c>
      <c r="B205" s="357" t="s">
        <v>537</v>
      </c>
      <c r="C205" s="145"/>
      <c r="D205" s="345" t="s">
        <v>370</v>
      </c>
      <c r="E205" s="339">
        <v>1</v>
      </c>
      <c r="F205" s="340">
        <v>212.5</v>
      </c>
      <c r="G205" s="339">
        <v>1</v>
      </c>
      <c r="H205" s="340">
        <v>212.5</v>
      </c>
      <c r="I205" s="234"/>
      <c r="J205" s="149"/>
    </row>
    <row r="206" spans="1:10" ht="17.25" customHeight="1" x14ac:dyDescent="0.3">
      <c r="A206" s="148">
        <v>81</v>
      </c>
      <c r="B206" s="357" t="s">
        <v>538</v>
      </c>
      <c r="C206" s="145"/>
      <c r="D206" s="345" t="s">
        <v>370</v>
      </c>
      <c r="E206" s="339">
        <v>1</v>
      </c>
      <c r="F206" s="340">
        <v>1362.5</v>
      </c>
      <c r="G206" s="339">
        <v>1</v>
      </c>
      <c r="H206" s="340">
        <v>1362.5</v>
      </c>
      <c r="I206" s="234"/>
      <c r="J206" s="149"/>
    </row>
    <row r="207" spans="1:10" ht="17.25" customHeight="1" x14ac:dyDescent="0.3">
      <c r="A207" s="148">
        <v>82</v>
      </c>
      <c r="B207" s="357" t="s">
        <v>539</v>
      </c>
      <c r="C207" s="145"/>
      <c r="D207" s="345" t="s">
        <v>370</v>
      </c>
      <c r="E207" s="339">
        <v>20</v>
      </c>
      <c r="F207" s="340">
        <v>13400</v>
      </c>
      <c r="G207" s="339">
        <v>20</v>
      </c>
      <c r="H207" s="340">
        <v>13400</v>
      </c>
      <c r="I207" s="234"/>
      <c r="J207" s="149"/>
    </row>
    <row r="208" spans="1:10" ht="17.25" customHeight="1" x14ac:dyDescent="0.25">
      <c r="A208" s="148">
        <v>83</v>
      </c>
      <c r="B208" s="358" t="s">
        <v>540</v>
      </c>
      <c r="C208" s="145"/>
      <c r="D208" s="112" t="s">
        <v>24</v>
      </c>
      <c r="E208" s="112">
        <v>1</v>
      </c>
      <c r="F208" s="346">
        <v>255</v>
      </c>
      <c r="G208" s="112">
        <v>1</v>
      </c>
      <c r="H208" s="346">
        <v>255</v>
      </c>
      <c r="I208" s="234"/>
      <c r="J208" s="149"/>
    </row>
    <row r="209" spans="1:10" ht="17.25" customHeight="1" x14ac:dyDescent="0.25">
      <c r="A209" s="148">
        <v>84</v>
      </c>
      <c r="B209" s="358" t="s">
        <v>444</v>
      </c>
      <c r="C209" s="145"/>
      <c r="D209" s="112" t="s">
        <v>24</v>
      </c>
      <c r="E209" s="112">
        <v>1</v>
      </c>
      <c r="F209" s="346">
        <v>6</v>
      </c>
      <c r="G209" s="112">
        <v>1</v>
      </c>
      <c r="H209" s="346">
        <v>6</v>
      </c>
      <c r="I209" s="234"/>
      <c r="J209" s="149"/>
    </row>
    <row r="210" spans="1:10" ht="17.25" customHeight="1" x14ac:dyDescent="0.25">
      <c r="A210" s="148">
        <v>85</v>
      </c>
      <c r="B210" s="358" t="s">
        <v>541</v>
      </c>
      <c r="C210" s="145"/>
      <c r="D210" s="112" t="s">
        <v>24</v>
      </c>
      <c r="E210" s="112">
        <v>2</v>
      </c>
      <c r="F210" s="346">
        <v>379</v>
      </c>
      <c r="G210" s="112">
        <v>2</v>
      </c>
      <c r="H210" s="346">
        <v>379</v>
      </c>
      <c r="I210" s="234"/>
      <c r="J210" s="149"/>
    </row>
    <row r="211" spans="1:10" ht="17.25" customHeight="1" x14ac:dyDescent="0.25">
      <c r="A211" s="148">
        <v>86</v>
      </c>
      <c r="B211" s="358" t="s">
        <v>542</v>
      </c>
      <c r="C211" s="145"/>
      <c r="D211" s="112" t="s">
        <v>24</v>
      </c>
      <c r="E211" s="112">
        <v>2</v>
      </c>
      <c r="F211" s="346">
        <v>216</v>
      </c>
      <c r="G211" s="112">
        <v>2</v>
      </c>
      <c r="H211" s="346">
        <v>216</v>
      </c>
      <c r="I211" s="234"/>
      <c r="J211" s="149"/>
    </row>
    <row r="212" spans="1:10" ht="17.25" customHeight="1" x14ac:dyDescent="0.25">
      <c r="A212" s="148">
        <v>87</v>
      </c>
      <c r="B212" s="358" t="s">
        <v>543</v>
      </c>
      <c r="C212" s="145"/>
      <c r="D212" s="112" t="s">
        <v>24</v>
      </c>
      <c r="E212" s="112">
        <v>1</v>
      </c>
      <c r="F212" s="115">
        <v>138.06</v>
      </c>
      <c r="G212" s="112">
        <v>1</v>
      </c>
      <c r="H212" s="115">
        <v>138.06</v>
      </c>
      <c r="I212" s="234"/>
      <c r="J212" s="149"/>
    </row>
    <row r="213" spans="1:10" ht="18.75" x14ac:dyDescent="0.25">
      <c r="A213" s="42"/>
      <c r="B213" s="132" t="s">
        <v>390</v>
      </c>
      <c r="C213" s="132"/>
      <c r="D213" s="359"/>
      <c r="E213" s="360">
        <f>SUM(E126:E212)</f>
        <v>809.9</v>
      </c>
      <c r="F213" s="360">
        <f t="shared" ref="F213:H213" si="3">SUM(F126:F212)</f>
        <v>72428.600000000006</v>
      </c>
      <c r="G213" s="360">
        <f t="shared" si="3"/>
        <v>809.9</v>
      </c>
      <c r="H213" s="360">
        <f t="shared" si="3"/>
        <v>72428.600000000006</v>
      </c>
      <c r="I213" s="45"/>
      <c r="J213" s="124"/>
    </row>
    <row r="214" spans="1:10" ht="15" customHeight="1" x14ac:dyDescent="0.25">
      <c r="A214" s="288"/>
      <c r="B214" s="289"/>
      <c r="C214" s="289"/>
      <c r="D214" s="174"/>
      <c r="E214" s="174"/>
      <c r="F214" s="174"/>
      <c r="G214" s="241"/>
      <c r="H214" s="290"/>
      <c r="I214" s="291"/>
      <c r="J214" s="292"/>
    </row>
    <row r="215" spans="1:10" ht="18.75" x14ac:dyDescent="0.3">
      <c r="A215" s="248"/>
      <c r="B215" s="297" t="s">
        <v>391</v>
      </c>
      <c r="C215" s="277"/>
      <c r="D215" s="347"/>
      <c r="E215" s="348"/>
      <c r="F215" s="349"/>
      <c r="G215" s="248"/>
      <c r="H215" s="286"/>
      <c r="I215" s="257"/>
      <c r="J215" s="287"/>
    </row>
    <row r="216" spans="1:10" ht="18.75" customHeight="1" x14ac:dyDescent="0.25">
      <c r="A216" s="397" t="s">
        <v>0</v>
      </c>
      <c r="B216" s="447" t="s">
        <v>1</v>
      </c>
      <c r="C216" s="398" t="s">
        <v>2</v>
      </c>
      <c r="D216" s="398" t="s">
        <v>3</v>
      </c>
      <c r="E216" s="397" t="s">
        <v>4</v>
      </c>
      <c r="F216" s="397"/>
      <c r="G216" s="402" t="s">
        <v>5</v>
      </c>
      <c r="H216" s="402"/>
      <c r="I216" s="398" t="s">
        <v>6</v>
      </c>
      <c r="J216" s="398"/>
    </row>
    <row r="217" spans="1:10" x14ac:dyDescent="0.25">
      <c r="A217" s="397"/>
      <c r="B217" s="448"/>
      <c r="C217" s="398"/>
      <c r="D217" s="398"/>
      <c r="E217" s="397" t="s">
        <v>7</v>
      </c>
      <c r="F217" s="226" t="s">
        <v>8</v>
      </c>
      <c r="G217" s="397" t="s">
        <v>7</v>
      </c>
      <c r="H217" s="226" t="s">
        <v>8</v>
      </c>
      <c r="I217" s="398" t="s">
        <v>10</v>
      </c>
      <c r="J217" s="398" t="s">
        <v>11</v>
      </c>
    </row>
    <row r="218" spans="1:10" x14ac:dyDescent="0.25">
      <c r="A218" s="397"/>
      <c r="B218" s="449"/>
      <c r="C218" s="398"/>
      <c r="D218" s="398"/>
      <c r="E218" s="397"/>
      <c r="F218" s="226" t="s">
        <v>9</v>
      </c>
      <c r="G218" s="397"/>
      <c r="H218" s="226" t="s">
        <v>9</v>
      </c>
      <c r="I218" s="398"/>
      <c r="J218" s="398"/>
    </row>
    <row r="219" spans="1:10" ht="16.5" customHeight="1" x14ac:dyDescent="0.3">
      <c r="A219" s="226">
        <v>1</v>
      </c>
      <c r="B219" s="361" t="s">
        <v>475</v>
      </c>
      <c r="C219" s="227"/>
      <c r="D219" s="167" t="s">
        <v>24</v>
      </c>
      <c r="E219" s="350">
        <v>1</v>
      </c>
      <c r="F219" s="351">
        <v>66</v>
      </c>
      <c r="G219" s="350">
        <v>1</v>
      </c>
      <c r="H219" s="351">
        <v>66</v>
      </c>
      <c r="I219" s="227"/>
      <c r="J219" s="227"/>
    </row>
    <row r="220" spans="1:10" ht="16.5" customHeight="1" x14ac:dyDescent="0.3">
      <c r="A220" s="226">
        <v>2</v>
      </c>
      <c r="B220" s="361" t="s">
        <v>305</v>
      </c>
      <c r="C220" s="227"/>
      <c r="D220" s="167" t="s">
        <v>24</v>
      </c>
      <c r="E220" s="352">
        <v>1</v>
      </c>
      <c r="F220" s="353">
        <v>30</v>
      </c>
      <c r="G220" s="352">
        <v>1</v>
      </c>
      <c r="H220" s="353">
        <v>30</v>
      </c>
      <c r="I220" s="227"/>
      <c r="J220" s="227"/>
    </row>
    <row r="221" spans="1:10" ht="16.5" customHeight="1" x14ac:dyDescent="0.3">
      <c r="A221" s="226">
        <v>3</v>
      </c>
      <c r="B221" s="361" t="s">
        <v>544</v>
      </c>
      <c r="C221" s="227"/>
      <c r="D221" s="167" t="s">
        <v>451</v>
      </c>
      <c r="E221" s="352">
        <v>2</v>
      </c>
      <c r="F221" s="353">
        <v>60</v>
      </c>
      <c r="G221" s="352">
        <v>2</v>
      </c>
      <c r="H221" s="353">
        <v>60</v>
      </c>
      <c r="I221" s="227"/>
      <c r="J221" s="227"/>
    </row>
    <row r="222" spans="1:10" ht="16.5" customHeight="1" x14ac:dyDescent="0.3">
      <c r="A222" s="226">
        <v>4</v>
      </c>
      <c r="B222" s="361" t="s">
        <v>545</v>
      </c>
      <c r="C222" s="227"/>
      <c r="D222" s="167" t="s">
        <v>24</v>
      </c>
      <c r="E222" s="352">
        <v>1</v>
      </c>
      <c r="F222" s="353">
        <v>60</v>
      </c>
      <c r="G222" s="352">
        <v>1</v>
      </c>
      <c r="H222" s="353">
        <v>60</v>
      </c>
      <c r="I222" s="227"/>
      <c r="J222" s="227"/>
    </row>
    <row r="223" spans="1:10" ht="16.5" customHeight="1" x14ac:dyDescent="0.3">
      <c r="A223" s="226">
        <v>5</v>
      </c>
      <c r="B223" s="361" t="s">
        <v>50</v>
      </c>
      <c r="C223" s="227"/>
      <c r="D223" s="167" t="s">
        <v>24</v>
      </c>
      <c r="E223" s="350">
        <v>1</v>
      </c>
      <c r="F223" s="353">
        <v>146</v>
      </c>
      <c r="G223" s="350">
        <v>1</v>
      </c>
      <c r="H223" s="353">
        <v>146</v>
      </c>
      <c r="I223" s="227"/>
      <c r="J223" s="227"/>
    </row>
    <row r="224" spans="1:10" ht="16.5" customHeight="1" x14ac:dyDescent="0.3">
      <c r="A224" s="226">
        <v>6</v>
      </c>
      <c r="B224" s="361" t="s">
        <v>311</v>
      </c>
      <c r="C224" s="227"/>
      <c r="D224" s="167" t="s">
        <v>24</v>
      </c>
      <c r="E224" s="350">
        <v>1</v>
      </c>
      <c r="F224" s="354">
        <v>460</v>
      </c>
      <c r="G224" s="350">
        <v>1</v>
      </c>
      <c r="H224" s="354">
        <v>460</v>
      </c>
      <c r="I224" s="227"/>
      <c r="J224" s="227"/>
    </row>
    <row r="225" spans="1:10" ht="16.5" customHeight="1" x14ac:dyDescent="0.3">
      <c r="A225" s="226">
        <v>7</v>
      </c>
      <c r="B225" s="361" t="s">
        <v>304</v>
      </c>
      <c r="C225" s="227"/>
      <c r="D225" s="167" t="s">
        <v>24</v>
      </c>
      <c r="E225" s="350">
        <v>1</v>
      </c>
      <c r="F225" s="354">
        <v>40</v>
      </c>
      <c r="G225" s="350">
        <v>1</v>
      </c>
      <c r="H225" s="354">
        <v>40</v>
      </c>
      <c r="I225" s="227"/>
      <c r="J225" s="227"/>
    </row>
    <row r="226" spans="1:10" ht="16.5" customHeight="1" x14ac:dyDescent="0.3">
      <c r="A226" s="226">
        <v>8</v>
      </c>
      <c r="B226" s="361" t="s">
        <v>546</v>
      </c>
      <c r="C226" s="227"/>
      <c r="D226" s="167" t="s">
        <v>24</v>
      </c>
      <c r="E226" s="350">
        <v>36</v>
      </c>
      <c r="F226" s="354">
        <v>270</v>
      </c>
      <c r="G226" s="350">
        <v>36</v>
      </c>
      <c r="H226" s="354">
        <v>270</v>
      </c>
      <c r="I226" s="227"/>
      <c r="J226" s="227"/>
    </row>
    <row r="227" spans="1:10" ht="16.5" customHeight="1" x14ac:dyDescent="0.3">
      <c r="A227" s="226">
        <v>9</v>
      </c>
      <c r="B227" s="361" t="s">
        <v>445</v>
      </c>
      <c r="C227" s="227"/>
      <c r="D227" s="167" t="s">
        <v>24</v>
      </c>
      <c r="E227" s="350">
        <v>2</v>
      </c>
      <c r="F227" s="354">
        <v>267.74</v>
      </c>
      <c r="G227" s="350">
        <v>2</v>
      </c>
      <c r="H227" s="354">
        <v>267.74</v>
      </c>
      <c r="I227" s="227"/>
      <c r="J227" s="227"/>
    </row>
    <row r="228" spans="1:10" ht="16.5" customHeight="1" x14ac:dyDescent="0.3">
      <c r="A228" s="226">
        <v>10</v>
      </c>
      <c r="B228" s="361" t="s">
        <v>375</v>
      </c>
      <c r="C228" s="227"/>
      <c r="D228" s="167" t="s">
        <v>24</v>
      </c>
      <c r="E228" s="350">
        <v>1</v>
      </c>
      <c r="F228" s="354">
        <v>510</v>
      </c>
      <c r="G228" s="350">
        <v>1</v>
      </c>
      <c r="H228" s="354">
        <v>510</v>
      </c>
      <c r="I228" s="227"/>
      <c r="J228" s="227"/>
    </row>
    <row r="229" spans="1:10" ht="16.5" customHeight="1" x14ac:dyDescent="0.3">
      <c r="A229" s="226">
        <v>11</v>
      </c>
      <c r="B229" s="361" t="s">
        <v>547</v>
      </c>
      <c r="C229" s="227"/>
      <c r="D229" s="167" t="s">
        <v>24</v>
      </c>
      <c r="E229" s="350">
        <v>2</v>
      </c>
      <c r="F229" s="354">
        <v>74</v>
      </c>
      <c r="G229" s="350">
        <v>2</v>
      </c>
      <c r="H229" s="354">
        <v>74</v>
      </c>
      <c r="I229" s="227"/>
      <c r="J229" s="227"/>
    </row>
    <row r="230" spans="1:10" ht="16.5" customHeight="1" x14ac:dyDescent="0.3">
      <c r="A230" s="226">
        <v>12</v>
      </c>
      <c r="B230" s="361" t="s">
        <v>548</v>
      </c>
      <c r="C230" s="227"/>
      <c r="D230" s="167" t="s">
        <v>24</v>
      </c>
      <c r="E230" s="350">
        <v>2</v>
      </c>
      <c r="F230" s="354">
        <v>74</v>
      </c>
      <c r="G230" s="350">
        <v>2</v>
      </c>
      <c r="H230" s="354">
        <v>74</v>
      </c>
      <c r="I230" s="227"/>
      <c r="J230" s="227"/>
    </row>
    <row r="231" spans="1:10" ht="16.5" customHeight="1" x14ac:dyDescent="0.3">
      <c r="A231" s="226">
        <v>13</v>
      </c>
      <c r="B231" s="361" t="s">
        <v>385</v>
      </c>
      <c r="C231" s="227"/>
      <c r="D231" s="167" t="s">
        <v>24</v>
      </c>
      <c r="E231" s="350">
        <v>2</v>
      </c>
      <c r="F231" s="354">
        <v>30</v>
      </c>
      <c r="G231" s="350">
        <v>2</v>
      </c>
      <c r="H231" s="354">
        <v>30</v>
      </c>
      <c r="I231" s="227"/>
      <c r="J231" s="227"/>
    </row>
    <row r="232" spans="1:10" ht="16.5" customHeight="1" x14ac:dyDescent="0.3">
      <c r="A232" s="226">
        <v>14</v>
      </c>
      <c r="B232" s="361" t="s">
        <v>371</v>
      </c>
      <c r="C232" s="227"/>
      <c r="D232" s="167" t="s">
        <v>24</v>
      </c>
      <c r="E232" s="350">
        <v>2</v>
      </c>
      <c r="F232" s="354">
        <v>48</v>
      </c>
      <c r="G232" s="350">
        <v>2</v>
      </c>
      <c r="H232" s="354">
        <v>48</v>
      </c>
      <c r="I232" s="227"/>
      <c r="J232" s="227"/>
    </row>
    <row r="233" spans="1:10" ht="16.5" customHeight="1" x14ac:dyDescent="0.3">
      <c r="A233" s="226">
        <v>15</v>
      </c>
      <c r="B233" s="361" t="s">
        <v>371</v>
      </c>
      <c r="C233" s="227"/>
      <c r="D233" s="167" t="s">
        <v>24</v>
      </c>
      <c r="E233" s="350">
        <v>2</v>
      </c>
      <c r="F233" s="354">
        <v>62</v>
      </c>
      <c r="G233" s="350">
        <v>2</v>
      </c>
      <c r="H233" s="354">
        <v>62</v>
      </c>
      <c r="I233" s="227"/>
      <c r="J233" s="227"/>
    </row>
    <row r="234" spans="1:10" ht="16.5" customHeight="1" x14ac:dyDescent="0.3">
      <c r="A234" s="226">
        <v>16</v>
      </c>
      <c r="B234" s="361" t="s">
        <v>549</v>
      </c>
      <c r="C234" s="227"/>
      <c r="D234" s="167" t="s">
        <v>24</v>
      </c>
      <c r="E234" s="350">
        <v>1</v>
      </c>
      <c r="F234" s="354">
        <v>168</v>
      </c>
      <c r="G234" s="350">
        <v>1</v>
      </c>
      <c r="H234" s="354">
        <v>168</v>
      </c>
      <c r="I234" s="227"/>
      <c r="J234" s="227"/>
    </row>
    <row r="235" spans="1:10" ht="16.5" customHeight="1" x14ac:dyDescent="0.3">
      <c r="A235" s="226">
        <v>17</v>
      </c>
      <c r="B235" s="361" t="s">
        <v>550</v>
      </c>
      <c r="C235" s="227"/>
      <c r="D235" s="167" t="s">
        <v>24</v>
      </c>
      <c r="E235" s="350">
        <v>5</v>
      </c>
      <c r="F235" s="354">
        <v>132</v>
      </c>
      <c r="G235" s="350">
        <v>5</v>
      </c>
      <c r="H235" s="354">
        <v>132</v>
      </c>
      <c r="I235" s="234"/>
      <c r="J235" s="149"/>
    </row>
    <row r="236" spans="1:10" ht="16.5" customHeight="1" x14ac:dyDescent="0.3">
      <c r="A236" s="226">
        <v>18</v>
      </c>
      <c r="B236" s="361" t="s">
        <v>551</v>
      </c>
      <c r="C236" s="227"/>
      <c r="D236" s="167" t="s">
        <v>24</v>
      </c>
      <c r="E236" s="350">
        <v>4</v>
      </c>
      <c r="F236" s="354">
        <v>176</v>
      </c>
      <c r="G236" s="350">
        <v>4</v>
      </c>
      <c r="H236" s="354">
        <v>176</v>
      </c>
      <c r="I236" s="234"/>
      <c r="J236" s="149"/>
    </row>
    <row r="237" spans="1:10" x14ac:dyDescent="0.25">
      <c r="A237" s="399" t="s">
        <v>389</v>
      </c>
      <c r="B237" s="399"/>
      <c r="C237" s="399"/>
      <c r="D237" s="294"/>
      <c r="E237" s="295">
        <f>SUM(E219:E236)</f>
        <v>67</v>
      </c>
      <c r="F237" s="296">
        <f>SUM(F219:F236)</f>
        <v>2673.74</v>
      </c>
      <c r="G237" s="296">
        <f>SUM(G219:G236)</f>
        <v>67</v>
      </c>
      <c r="H237" s="296">
        <f>SUM(H219:H236)</f>
        <v>2673.74</v>
      </c>
      <c r="I237" s="43"/>
      <c r="J237" s="43"/>
    </row>
    <row r="238" spans="1:10" x14ac:dyDescent="0.25">
      <c r="A238" s="432"/>
      <c r="B238" s="432"/>
      <c r="C238" s="400"/>
      <c r="D238" s="278"/>
      <c r="E238" s="279"/>
      <c r="F238" s="280"/>
      <c r="G238" s="280"/>
      <c r="H238" s="280"/>
      <c r="I238" s="249"/>
      <c r="J238" s="249"/>
    </row>
    <row r="239" spans="1:10" x14ac:dyDescent="0.25">
      <c r="A239" s="399" t="s">
        <v>82</v>
      </c>
      <c r="B239" s="399"/>
      <c r="C239" s="399"/>
      <c r="D239" s="294"/>
      <c r="E239" s="295">
        <f>E237+E213+E120+E102+E58+E43+E8</f>
        <v>1874.9</v>
      </c>
      <c r="F239" s="295">
        <f t="shared" ref="F239:J239" si="4">F237+F213+F120+F102+F58+F43+F8</f>
        <v>752376.34000000008</v>
      </c>
      <c r="G239" s="295">
        <f t="shared" si="4"/>
        <v>1874.9</v>
      </c>
      <c r="H239" s="295">
        <f t="shared" si="4"/>
        <v>752376.34000000008</v>
      </c>
      <c r="I239" s="295"/>
      <c r="J239" s="295">
        <f t="shared" si="4"/>
        <v>348512.65</v>
      </c>
    </row>
    <row r="240" spans="1:10" x14ac:dyDescent="0.25">
      <c r="A240" s="265" t="s">
        <v>16</v>
      </c>
      <c r="B240" s="224"/>
      <c r="C240" s="224"/>
      <c r="D240" s="225"/>
      <c r="E240" s="224"/>
      <c r="F240" s="224"/>
      <c r="G240" s="224"/>
      <c r="H240" s="224"/>
      <c r="I240" s="224"/>
      <c r="J240" s="224"/>
    </row>
    <row r="241" spans="1:10" x14ac:dyDescent="0.25">
      <c r="A241" s="266" t="s">
        <v>83</v>
      </c>
      <c r="B241" s="224"/>
      <c r="C241" s="224"/>
      <c r="D241" s="225"/>
      <c r="E241" s="224"/>
      <c r="F241" s="224"/>
      <c r="G241" s="224"/>
      <c r="H241" s="224"/>
      <c r="I241" s="224"/>
      <c r="J241" s="224"/>
    </row>
    <row r="242" spans="1:10" x14ac:dyDescent="0.25">
      <c r="A242" s="224"/>
      <c r="B242" s="224"/>
      <c r="C242" s="224"/>
      <c r="D242" s="225"/>
      <c r="E242" s="224"/>
      <c r="F242" s="224"/>
      <c r="G242" s="224"/>
      <c r="H242" s="224"/>
      <c r="I242" s="224"/>
      <c r="J242" s="224"/>
    </row>
    <row r="243" spans="1:10" x14ac:dyDescent="0.25">
      <c r="A243" s="224"/>
      <c r="B243" s="224"/>
      <c r="C243" s="224"/>
      <c r="D243" s="225"/>
      <c r="E243" s="224"/>
      <c r="F243" s="224"/>
      <c r="G243" s="224"/>
      <c r="H243" s="224"/>
      <c r="I243" s="224"/>
      <c r="J243" s="224"/>
    </row>
  </sheetData>
  <mergeCells count="93">
    <mergeCell ref="A239:C239"/>
    <mergeCell ref="G216:H216"/>
    <mergeCell ref="I216:J216"/>
    <mergeCell ref="G217:G218"/>
    <mergeCell ref="I217:I218"/>
    <mergeCell ref="J217:J218"/>
    <mergeCell ref="A216:A218"/>
    <mergeCell ref="B216:B218"/>
    <mergeCell ref="C216:C218"/>
    <mergeCell ref="D216:D218"/>
    <mergeCell ref="E216:F216"/>
    <mergeCell ref="E217:E218"/>
    <mergeCell ref="A237:C237"/>
    <mergeCell ref="A238:C238"/>
    <mergeCell ref="G123:H123"/>
    <mergeCell ref="I123:J123"/>
    <mergeCell ref="E124:E125"/>
    <mergeCell ref="G124:G125"/>
    <mergeCell ref="I124:I125"/>
    <mergeCell ref="J124:J125"/>
    <mergeCell ref="A123:A125"/>
    <mergeCell ref="B123:B125"/>
    <mergeCell ref="C123:C125"/>
    <mergeCell ref="D123:D125"/>
    <mergeCell ref="E123:F123"/>
    <mergeCell ref="B8:C8"/>
    <mergeCell ref="A2:G2"/>
    <mergeCell ref="A3:A5"/>
    <mergeCell ref="B3:B5"/>
    <mergeCell ref="C3:C5"/>
    <mergeCell ref="D3:D5"/>
    <mergeCell ref="E3:F3"/>
    <mergeCell ref="G3:H3"/>
    <mergeCell ref="I3:J3"/>
    <mergeCell ref="E4:E5"/>
    <mergeCell ref="G4:G5"/>
    <mergeCell ref="I4:I5"/>
    <mergeCell ref="J4:J5"/>
    <mergeCell ref="I10:I11"/>
    <mergeCell ref="J10:J11"/>
    <mergeCell ref="A12:A14"/>
    <mergeCell ref="B12:B14"/>
    <mergeCell ref="C12:C14"/>
    <mergeCell ref="D12:D14"/>
    <mergeCell ref="E12:F12"/>
    <mergeCell ref="G12:H12"/>
    <mergeCell ref="I12:J12"/>
    <mergeCell ref="E13:E14"/>
    <mergeCell ref="A10:A11"/>
    <mergeCell ref="B10:D11"/>
    <mergeCell ref="E10:E11"/>
    <mergeCell ref="F10:F11"/>
    <mergeCell ref="G10:G11"/>
    <mergeCell ref="H10:H11"/>
    <mergeCell ref="B61:D61"/>
    <mergeCell ref="G13:G14"/>
    <mergeCell ref="I13:I14"/>
    <mergeCell ref="J13:J14"/>
    <mergeCell ref="A46:A48"/>
    <mergeCell ref="B46:B48"/>
    <mergeCell ref="C46:C48"/>
    <mergeCell ref="D46:D48"/>
    <mergeCell ref="E46:F46"/>
    <mergeCell ref="G46:H46"/>
    <mergeCell ref="I46:J46"/>
    <mergeCell ref="E47:E48"/>
    <mergeCell ref="G47:G48"/>
    <mergeCell ref="I47:I48"/>
    <mergeCell ref="J47:J48"/>
    <mergeCell ref="B58:C58"/>
    <mergeCell ref="A62:A64"/>
    <mergeCell ref="B62:B64"/>
    <mergeCell ref="C62:C64"/>
    <mergeCell ref="D62:D64"/>
    <mergeCell ref="E62:F62"/>
    <mergeCell ref="I62:J62"/>
    <mergeCell ref="E63:E64"/>
    <mergeCell ref="G63:G64"/>
    <mergeCell ref="I63:I64"/>
    <mergeCell ref="J63:J64"/>
    <mergeCell ref="G62:H62"/>
    <mergeCell ref="B120:C120"/>
    <mergeCell ref="G106:H106"/>
    <mergeCell ref="I106:J106"/>
    <mergeCell ref="E107:E108"/>
    <mergeCell ref="G107:G108"/>
    <mergeCell ref="I107:I108"/>
    <mergeCell ref="J107:J108"/>
    <mergeCell ref="A106:A108"/>
    <mergeCell ref="B106:B108"/>
    <mergeCell ref="C106:C108"/>
    <mergeCell ref="D106:D108"/>
    <mergeCell ref="E106:F10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</vt:lpstr>
      <vt:lpstr>3</vt:lpstr>
      <vt:lpstr>5</vt:lpstr>
      <vt:lpstr>6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Леонора</dc:creator>
  <cp:lastModifiedBy>User</cp:lastModifiedBy>
  <cp:lastPrinted>2021-02-16T07:04:45Z</cp:lastPrinted>
  <dcterms:created xsi:type="dcterms:W3CDTF">2021-02-13T12:29:35Z</dcterms:created>
  <dcterms:modified xsi:type="dcterms:W3CDTF">2021-03-01T13:38:07Z</dcterms:modified>
</cp:coreProperties>
</file>